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00" windowWidth="12120" windowHeight="900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</sheets>
  <definedNames>
    <definedName name="PAGE1">'Page 1'!$A$1:$K$66</definedName>
    <definedName name="PAGE2">'Page 2'!$A$1:$K$57</definedName>
    <definedName name="PAGE3">'Page 3'!$A$1:$J$60</definedName>
    <definedName name="PAGE4">'Page 4'!$A$1:$J$54</definedName>
    <definedName name="PAGE5">'Page 5'!$A$1:$K$69</definedName>
    <definedName name="PAGE6">'Page 6'!$A$1:$J$56</definedName>
    <definedName name="_xlnm.Print_Area" localSheetId="0">'Page 1'!$A$1:$L$67</definedName>
    <definedName name="_xlnm.Print_Area" localSheetId="1">'Page 2'!$A$1:$K$57</definedName>
    <definedName name="_xlnm.Print_Area" localSheetId="2">'Page 3'!$A$1:$K$60</definedName>
    <definedName name="_xlnm.Print_Area" localSheetId="3">'Page 4'!$A$1:$K$55</definedName>
    <definedName name="_xlnm.Print_Area" localSheetId="4">'Page 5'!$A$1:$L$63</definedName>
    <definedName name="_xlnm.Print_Area" localSheetId="5">'Page 6'!$A$1:$K$56</definedName>
    <definedName name="_xlnm.Print_Area">'Page 2'!$A$1:$K$57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<sst xmlns="http://schemas.openxmlformats.org/spreadsheetml/2006/main" count="342" uniqueCount="282">
  <si>
    <t>Prestar Resources Berhad</t>
  </si>
  <si>
    <t>Notes to the Interim Financial Report for the period ended  31 March 2004</t>
  </si>
  <si>
    <t>1</t>
  </si>
  <si>
    <t>2</t>
  </si>
  <si>
    <t>3</t>
  </si>
  <si>
    <t>4</t>
  </si>
  <si>
    <t>5</t>
  </si>
  <si>
    <t>6</t>
  </si>
  <si>
    <t xml:space="preserve">i ) </t>
  </si>
  <si>
    <t xml:space="preserve">ii) </t>
  </si>
  <si>
    <t>7</t>
  </si>
  <si>
    <t>8</t>
  </si>
  <si>
    <t>Accounting policies and methods of computation</t>
  </si>
  <si>
    <t>The interim financial statement has been prepared in accordance with MASB 26 Interim Financial</t>
  </si>
  <si>
    <t xml:space="preserve">Reporting and Chapter 9  of the BMSB  Listing Requirements.The preparation of quarterly  financial </t>
  </si>
  <si>
    <t>statement was   based on accounting policies and methods of computation consistent  with those</t>
  </si>
  <si>
    <t xml:space="preserve">adopted in the annual financial statement for the year ended 31 Dec 2003.  </t>
  </si>
  <si>
    <t>Qualified audit report</t>
  </si>
  <si>
    <t>The audit report of the most recent annual financial statement for the year ended 31 December</t>
  </si>
  <si>
    <t>2003 was not qualified.</t>
  </si>
  <si>
    <t>Seasonal or cyclicality factors</t>
  </si>
  <si>
    <t>The Group faces minor seasonal and cyclical fluctuations during the major festive seasons such</t>
  </si>
  <si>
    <t>as Hari Raya Aidil Fitri  and Chinese New Year celebrations.</t>
  </si>
  <si>
    <t xml:space="preserve">The nature and amount of items affecting assets, liabilities, equity, net income, or </t>
  </si>
  <si>
    <t>cash flows that are unusual because of their nature, size or incidence</t>
  </si>
  <si>
    <t>There was no unusual items in the quarterly financial statement under review.</t>
  </si>
  <si>
    <t>Changes in Estimates</t>
  </si>
  <si>
    <t>There are no significant changes in the estimates of amount, which give a material effect in the</t>
  </si>
  <si>
    <t>current interim period.</t>
  </si>
  <si>
    <t xml:space="preserve">Issuances, cancellations, repurchases, resale and repayments of debt and equity </t>
  </si>
  <si>
    <t>securities</t>
  </si>
  <si>
    <t>Employees'  Share Option Scheme &amp; Bonus Issue</t>
  </si>
  <si>
    <t>The paid-up share capital of the Company has been increased from RM87 068 900 to RM87 090 700</t>
  </si>
  <si>
    <t>as a result of the exercised of 21,800 option of RM1.00 each per share pursuant to the Company ESOS.</t>
  </si>
  <si>
    <t>Share Buy-Back</t>
  </si>
  <si>
    <t xml:space="preserve">There were no shares buy-back for the current financial year to date. </t>
  </si>
  <si>
    <t>There were no other issuances, cancellations, repurchases, resale and repayments of debt and</t>
  </si>
  <si>
    <t>equity securities other than as disclosed above.</t>
  </si>
  <si>
    <t>Dividends paid (aggregate or per share) separately for ordinary share and other shares</t>
  </si>
  <si>
    <t>There was no dividend paid for the quarter ended 31 March 2004.</t>
  </si>
  <si>
    <t>Segment Information for the current financial year to date</t>
  </si>
  <si>
    <t xml:space="preserve"> </t>
  </si>
  <si>
    <t xml:space="preserve">Revenue </t>
  </si>
  <si>
    <t>External Sales</t>
  </si>
  <si>
    <t>Inter-segment revenue</t>
  </si>
  <si>
    <t>Total Revenue</t>
  </si>
  <si>
    <t>Segment Result</t>
  </si>
  <si>
    <t>Operating Profit</t>
  </si>
  <si>
    <t>Finance Cost</t>
  </si>
  <si>
    <t>Interest Income</t>
  </si>
  <si>
    <t>Profit before taxation</t>
  </si>
  <si>
    <t>No analysis by geographical area has been presented as the Group operates principally within</t>
  </si>
  <si>
    <t>Malaysia.</t>
  </si>
  <si>
    <t xml:space="preserve">  (123066-A )</t>
  </si>
  <si>
    <t>Trading</t>
  </si>
  <si>
    <t>RM'000</t>
  </si>
  <si>
    <t>Manufacturing</t>
  </si>
  <si>
    <t>Investment</t>
  </si>
  <si>
    <t>Elimination</t>
  </si>
  <si>
    <t>[ Page 1 ]</t>
  </si>
  <si>
    <t>Total</t>
  </si>
  <si>
    <t>Notes to the  Interim Financial Report for the period ended 31 March 2004</t>
  </si>
  <si>
    <t>9</t>
  </si>
  <si>
    <t>10</t>
  </si>
  <si>
    <t>11</t>
  </si>
  <si>
    <t>12</t>
  </si>
  <si>
    <t>Valuations of property, plant and equipment</t>
  </si>
  <si>
    <t xml:space="preserve">The valuation of land &amp; buildings have been brought forward, without amendment from the </t>
  </si>
  <si>
    <t>previous annual financial statement.</t>
  </si>
  <si>
    <t xml:space="preserve">Material events subsequent to the end of the interim period that have not been reflected </t>
  </si>
  <si>
    <t>in the financial statements for the interim period</t>
  </si>
  <si>
    <t xml:space="preserve">In the opinion of the Directors, no item, transaction or event of a material nature has arisen during </t>
  </si>
  <si>
    <t>the period from the end of the reporting period to 30 April 2004, which is likely to affect substantially</t>
  </si>
  <si>
    <t>the results of the operations of the Group for the financial period ended 31 March 2004.</t>
  </si>
  <si>
    <t xml:space="preserve">The effect of changes in the composition of the enterprise during the interim period, </t>
  </si>
  <si>
    <t xml:space="preserve">including business combinations, acquisition or disposal of subsidiaries and long-term </t>
  </si>
  <si>
    <t>investments, restructurings, and discontinuing operations</t>
  </si>
  <si>
    <t>During the quarter under review, there was a change in the composition of the Group as follow :</t>
  </si>
  <si>
    <t>Name of the Company</t>
  </si>
  <si>
    <t>Allied Reach Marketing Sdn Bhd</t>
  </si>
  <si>
    <t>Achievers Factor Sdn Bhd</t>
  </si>
  <si>
    <t>On 27 February 2004, Prestar Steel Pipes Sdn Bhd, a subsidiary of Prestar acquired the entire</t>
  </si>
  <si>
    <t>equity interest comprising 2 ordinary shares of RM1.00 each in Allied Reach Marketing Sdn Bhd,</t>
  </si>
  <si>
    <t>a dormant company, at a total cash consideration of RM2.00.</t>
  </si>
  <si>
    <t xml:space="preserve">On 2 March 2004, Tashin Steel Sdn Bhd, a subsidiary of  Prestar  acquired  the  entire  equity </t>
  </si>
  <si>
    <t>interest comprising 2 ordinary shares of RM1.00 each in Achievers Factor Sdn Bhd, a dormant</t>
  </si>
  <si>
    <t>company, at a total cash consideration of RM2.00.</t>
  </si>
  <si>
    <t>Changes in contingent liabilities or contingent assets since the last annual</t>
  </si>
  <si>
    <t>balance sheet date.</t>
  </si>
  <si>
    <t>The contingent liabilities of the Company are as follows:</t>
  </si>
  <si>
    <t>Guarantees to financial institutions for credit facilities</t>
  </si>
  <si>
    <t>Review of performance of the company and its principal subsidiaries for the current</t>
  </si>
  <si>
    <t>quarter and financial year to date</t>
  </si>
  <si>
    <t>For the  quarter under review,  the Group registered   record  breaking  revenue and  profit</t>
  </si>
  <si>
    <t>before tax of RM106.8 million and RM10.1 million respectively.The impressive performance</t>
  </si>
  <si>
    <t>came from higher demand / revenue and improved  sales margin for most of  the  Group's</t>
  </si>
  <si>
    <t xml:space="preserve">products despite  rising  costs  of  steel  materials . In addition to that,effective  procurement  </t>
  </si>
  <si>
    <t>strategies coupled  with  internal  efficiencies also contributed to the improvement of margins.</t>
  </si>
  <si>
    <t xml:space="preserve">Among the main profit contributors under review  were the  steel divisions  which  recorded  </t>
  </si>
  <si>
    <t>high volume and margin during the period.</t>
  </si>
  <si>
    <t>granted to subsidiaries - unsecured</t>
  </si>
  <si>
    <t xml:space="preserve">   (123066-A )</t>
  </si>
  <si>
    <t>Equity held</t>
  </si>
  <si>
    <t>at 31 Dec 2003</t>
  </si>
  <si>
    <t>Nil</t>
  </si>
  <si>
    <t xml:space="preserve">As at </t>
  </si>
  <si>
    <t>31.3.2004</t>
  </si>
  <si>
    <t>at 31 Mar 2004</t>
  </si>
  <si>
    <t>As at</t>
  </si>
  <si>
    <t>31.12.2003</t>
  </si>
  <si>
    <t>[ Page 2 ]</t>
  </si>
  <si>
    <t>Notes to the  Interim Financial Report for the period ended  31 March 2004</t>
  </si>
  <si>
    <t xml:space="preserve">Material changes in the profit before taxation for the quarter reported </t>
  </si>
  <si>
    <t>on as compared with the immediate preceding quarter.</t>
  </si>
  <si>
    <t>Group revenue for the current quarter increased significantly by 25.4% to RM 106.8</t>
  </si>
  <si>
    <t xml:space="preserve">million as compared  with the immediate preceding quarter of RM 85.1 million. Profit </t>
  </si>
  <si>
    <t xml:space="preserve">before taxation  for the quarter has also increased by  376%   to RM 10.1 million due </t>
  </si>
  <si>
    <t xml:space="preserve">to  improved margins on higher sales from  most subsidiaries. Steel prices has been </t>
  </si>
  <si>
    <t xml:space="preserve">rising for sometime since  last year,  nevertheless,  the Group was able to  pass  on </t>
  </si>
  <si>
    <t>certain part of the rising costs to the customers in line with the nature of the business</t>
  </si>
  <si>
    <t>and industry in which most of the Group's subsidiaries is involved.</t>
  </si>
  <si>
    <t>Prospects for the current financial year.</t>
  </si>
  <si>
    <t>The  Group  experienced an encouraging and  exciting  quarter  in  early 2004 despite</t>
  </si>
  <si>
    <t>facing continuous rising steel prices as well as restrictions in import of steel materials.</t>
  </si>
  <si>
    <t>In line with the first quarter  results and  optimistic  forecast  of  economic  growth  by</t>
  </si>
  <si>
    <t>various governmental economic agencies and barring any unforeseen circumstances,</t>
  </si>
  <si>
    <t>the Directors expect the performance of the Group for the year 2004 to be much better</t>
  </si>
  <si>
    <t>when compare to that of previous year.</t>
  </si>
  <si>
    <t>Variance of actual profit from forecast profit / profit guarantee</t>
  </si>
  <si>
    <t>Not Applicable.</t>
  </si>
  <si>
    <t>Tax expenses</t>
  </si>
  <si>
    <t>-  current taxation</t>
  </si>
  <si>
    <t>-  deferred taxation</t>
  </si>
  <si>
    <t>-  in respect of prior years</t>
  </si>
  <si>
    <t>The average effective tax rate of the Group approximates the statutory rate of 28%.</t>
  </si>
  <si>
    <t>Profit / (Losses) on sale of unquoted investments and/or properties</t>
  </si>
  <si>
    <t>There is no sale of unquoted investments or properties for the current quarter and</t>
  </si>
  <si>
    <t>financial year to date.</t>
  </si>
  <si>
    <t xml:space="preserve">Quoted securities </t>
  </si>
  <si>
    <t>(a)</t>
  </si>
  <si>
    <t>(b)</t>
  </si>
  <si>
    <t xml:space="preserve">Total purchases consideration and sale proceeds of quoted securities  for  the </t>
  </si>
  <si>
    <t xml:space="preserve">current quarter and financial year to date and profit/loss arising therefrom are </t>
  </si>
  <si>
    <t>as follows :-</t>
  </si>
  <si>
    <t xml:space="preserve">Total Purchases </t>
  </si>
  <si>
    <t>Total Sale Proceeds</t>
  </si>
  <si>
    <t xml:space="preserve">Total Profit/(Loss) </t>
  </si>
  <si>
    <t>Investments in quoted securities as at 31 March 2004 are as follows :-</t>
  </si>
  <si>
    <t xml:space="preserve">(i)     At cost </t>
  </si>
  <si>
    <t>(ii)    At book value</t>
  </si>
  <si>
    <t>(iii)   At market value</t>
  </si>
  <si>
    <t>Current Quarter</t>
  </si>
  <si>
    <t>31/3/2004</t>
  </si>
  <si>
    <t>Current Year</t>
  </si>
  <si>
    <t>To date</t>
  </si>
  <si>
    <t xml:space="preserve">   [ Page 3 ]</t>
  </si>
  <si>
    <t>Year To date</t>
  </si>
  <si>
    <t>The status of corporate proposals announced but not completed at the latest</t>
  </si>
  <si>
    <t xml:space="preserve">practicable date which shall not be earlier than 7 days from the date of issue </t>
  </si>
  <si>
    <t>of the quarterly report.</t>
  </si>
  <si>
    <t>On 22 March 2004, the Company has announced the following Proposals :</t>
  </si>
  <si>
    <t>(i) Proposed  acquisition of  9,281,762 ordinary shares of  RM1.00 each  in  Scomi  Sdn. Bhd.</t>
  </si>
  <si>
    <t xml:space="preserve">    ("Scomi") and  500,000 ordinary shares of RM1.00 each in Scomi Transportation Solutions</t>
  </si>
  <si>
    <t xml:space="preserve">    Sdn Bhd ("SCOTS"),representing the entire issued and paid-up share capital of Scomi and</t>
  </si>
  <si>
    <t xml:space="preserve">    SCOTS respectively, for a total purchase consideration of RM42,500,000 to be satisfied by</t>
  </si>
  <si>
    <t xml:space="preserve">    the issuance of 28,333,333 new ordinary shares of RM1.00 each in Prestar at an issue price</t>
  </si>
  <si>
    <t xml:space="preserve">    of RM1.50 per share;</t>
  </si>
  <si>
    <t>(ii) Proposed special issue of 11,000,000 new ordinary shares of RM1.00 each in Prestar at an</t>
  </si>
  <si>
    <t xml:space="preserve">     issue price of RM1.50 per share for cash;</t>
  </si>
  <si>
    <t>(iii) Proposed share split into 2 new ordinary shares  of  RM0.50  each  in  Prestar  for  every 1</t>
  </si>
  <si>
    <t xml:space="preserve">     ordinary share of RM1.00 each held in Prestar;</t>
  </si>
  <si>
    <t>(iv) Proposed amendments to the Memorandum and Articles of Association ("M&amp;A") of Prestar</t>
  </si>
  <si>
    <t xml:space="preserve">In line with the rulings of the authorities,submission for Proposed Share Split has been submitted </t>
  </si>
  <si>
    <t>to Securities Commission and Bursa Malaysia Securities Berhad on  20 April 2004  for  approval</t>
  </si>
  <si>
    <t>while submission for the rest after due diligence findings and report.</t>
  </si>
  <si>
    <t>Group bank borrowings :</t>
  </si>
  <si>
    <t>Total group borrowings as at 31 March 2004 are as follows :-</t>
  </si>
  <si>
    <t>Long term bank loans - Secured</t>
  </si>
  <si>
    <t>Short term bank borrowings</t>
  </si>
  <si>
    <t>Secured :-</t>
  </si>
  <si>
    <t>Unsecured :-</t>
  </si>
  <si>
    <t>Total outstanding balances</t>
  </si>
  <si>
    <t>Repayments due within the next 12 months</t>
  </si>
  <si>
    <t xml:space="preserve">          Total  -  Long Term Bank Loans - Secured</t>
  </si>
  <si>
    <t>Bank overdrafts</t>
  </si>
  <si>
    <t>Revolving credits</t>
  </si>
  <si>
    <t>Bankers' acceptance &amp; trust receipts</t>
  </si>
  <si>
    <t xml:space="preserve">Current portion of long term loan </t>
  </si>
  <si>
    <t xml:space="preserve">          Total    -   Short Term Bank Borrowings</t>
  </si>
  <si>
    <t>(123066-A )</t>
  </si>
  <si>
    <t>Sub-total</t>
  </si>
  <si>
    <t>[ Page 4 ]</t>
  </si>
  <si>
    <t xml:space="preserve">Financial instruments with off balance sheet risk at the latest  practicable date </t>
  </si>
  <si>
    <t>which shall not be earlier than 7 days from the date of issue of the quarterly report.</t>
  </si>
  <si>
    <t>Foreign currency contracts</t>
  </si>
  <si>
    <t xml:space="preserve">As at 30 April 2004, the Group had the following outstanding foreign currency contracts to </t>
  </si>
  <si>
    <t>hedge its committed purchases and sales in  foreign currencies.</t>
  </si>
  <si>
    <t>Bank Sell :</t>
  </si>
  <si>
    <t>Bank Buy :</t>
  </si>
  <si>
    <t xml:space="preserve">Material litigation since the last annual balance sheet date which shall be </t>
  </si>
  <si>
    <t>made up to a date not earlier than 7 days from the date of issue of the</t>
  </si>
  <si>
    <t>quarterly report.</t>
  </si>
  <si>
    <t>Changes since last annual report date</t>
  </si>
  <si>
    <t>PSC has filed a Summons in Chambers for Summary Judgement on 13 August</t>
  </si>
  <si>
    <t>2002 and the Kuala Lumpur High Court has granted their application for summary</t>
  </si>
  <si>
    <t xml:space="preserve">judgement on 28 February 2003. Mikuni filed an appeal against the decision of the </t>
  </si>
  <si>
    <t xml:space="preserve">Court to grant summary judgement to PSC on 6 March 2003 and the hearing date </t>
  </si>
  <si>
    <t>was fixed on 21 May 2003  and  subsequently  postponed  to 3  September  2003.</t>
  </si>
  <si>
    <t>The defendant's notice for Pre-Trial Case Management was dismissed on 9 Feb</t>
  </si>
  <si>
    <t>2004 while PSC's application  to  strike  out  the  defendant's  counter-claim  was</t>
  </si>
  <si>
    <t>fixed for hearing on 1 Mar 2004. The Court then allowed the application  and duly</t>
  </si>
  <si>
    <t>granted order on 1 Mar 2004.</t>
  </si>
  <si>
    <t>The appeal by Mikuni was dismissed with cost by the High Court on 3 Sept 2003</t>
  </si>
  <si>
    <t>and the hearing date for Originating Summons in respect of the foreclosure of the</t>
  </si>
  <si>
    <t>land assigned to PSC was fixed on 28 Oct 2003 and subsequently postponed to</t>
  </si>
  <si>
    <t>12 February 2004. The High Court has granted the order to auction the land and</t>
  </si>
  <si>
    <t>fixed the date of auction on 12 May 2004.</t>
  </si>
  <si>
    <t>ii) Prestar Engineering Sdn Bhd (PESB) vs Timer Steel Fab (M) Sdn Bhd ( TSF )</t>
  </si>
  <si>
    <t xml:space="preserve">On 31 Mar 2003, the Court dismissed  PESB's application for the appointment of </t>
  </si>
  <si>
    <t xml:space="preserve">an arbitrator. Upon the advice of Skrine,  PESB has re-filed in the application for </t>
  </si>
  <si>
    <t>the appointment of an arbitrator on 29 July 2003 and the hearing was fixed on 3 Dec</t>
  </si>
  <si>
    <t xml:space="preserve">2003 and subsequently postponed for two times.The  new hearing date on PESB's </t>
  </si>
  <si>
    <t>application is now  fixed for hearing before the Judge on 29th Mar 2004.</t>
  </si>
  <si>
    <t xml:space="preserve">In the meantime, TSF has filed an application to strike out PESB's  appliction for </t>
  </si>
  <si>
    <t xml:space="preserve">appointment of an arbitrator, the Court has fixed  22nd Mar 2004 as the date for </t>
  </si>
  <si>
    <t>hearing before the Registrar. The hearing has however adjouned to 17 May 2004.</t>
  </si>
  <si>
    <t>Currency</t>
  </si>
  <si>
    <t>USD</t>
  </si>
  <si>
    <t>EURO</t>
  </si>
  <si>
    <t>Contract</t>
  </si>
  <si>
    <t>Amount</t>
  </si>
  <si>
    <t>( '000 )</t>
  </si>
  <si>
    <t>Equivaleny amount</t>
  </si>
  <si>
    <t>in Ringgit Malaysia</t>
  </si>
  <si>
    <t>Expiry Dates</t>
  </si>
  <si>
    <t>14/5/04</t>
  </si>
  <si>
    <t>5/5/04 - 30/8/04</t>
  </si>
  <si>
    <t xml:space="preserve">                 [ Page 5 ]</t>
  </si>
  <si>
    <t>Dividend</t>
  </si>
  <si>
    <t>The Directors do not recommend any interim dividend for the current quarter under review.</t>
  </si>
  <si>
    <t>Earnings per share</t>
  </si>
  <si>
    <t>Basic</t>
  </si>
  <si>
    <t>Net profit attributable to ordinary shareholders (RM'000)</t>
  </si>
  <si>
    <t>Number of ordinary shares  as at 1 January 2004</t>
  </si>
  <si>
    <t>Effect of ESOS exercised</t>
  </si>
  <si>
    <t xml:space="preserve">Effect of shares repurchased </t>
  </si>
  <si>
    <t>Weighted average number of ordinary shares in issue</t>
  </si>
  <si>
    <t>Basic earnings per share (sen)</t>
  </si>
  <si>
    <t>Diluted</t>
  </si>
  <si>
    <t>Weighted average number of ordinary shares as above</t>
  </si>
  <si>
    <t>Effect of share option -ESOS</t>
  </si>
  <si>
    <t>Weighted average number of ordinary shares (diluted)</t>
  </si>
  <si>
    <t>Diluted earnings per share (sen)</t>
  </si>
  <si>
    <t>Capital commitments</t>
  </si>
  <si>
    <t>Property, plant and equipment</t>
  </si>
  <si>
    <t>Comparative figures</t>
  </si>
  <si>
    <t>As a result of adopting the MASB 25 - Income Taxes and MASB 29 - Employee Benefits</t>
  </si>
  <si>
    <t xml:space="preserve">the change in accounting policy has been accounted for restrospectively, and the </t>
  </si>
  <si>
    <t>comparative figures are restated as follows :</t>
  </si>
  <si>
    <t>Income Statement</t>
  </si>
  <si>
    <t>At 31 Mar 2003</t>
  </si>
  <si>
    <t xml:space="preserve">- tax expenses </t>
  </si>
  <si>
    <t>- net profit for the period</t>
  </si>
  <si>
    <t>Statement of Changes in Equity</t>
  </si>
  <si>
    <t>At 31 March 2003</t>
  </si>
  <si>
    <t>- revaluation reserves</t>
  </si>
  <si>
    <t>- retained profits</t>
  </si>
  <si>
    <t>Authorised and contracted for</t>
  </si>
  <si>
    <t>As previously</t>
  </si>
  <si>
    <t>reported</t>
  </si>
  <si>
    <t>Effect of  change in</t>
  </si>
  <si>
    <t>policy</t>
  </si>
  <si>
    <t>MASB 25</t>
  </si>
  <si>
    <t>MASB 29</t>
  </si>
  <si>
    <t>Current Quarter ended</t>
  </si>
  <si>
    <t>As at 31.3.2004</t>
  </si>
  <si>
    <t>As restated</t>
  </si>
  <si>
    <t>[ Page 6 ]</t>
  </si>
  <si>
    <t>There is minimal credit risk because these contracts were entered into with reputable banks.</t>
  </si>
  <si>
    <t>the Income Statement upon maturity.</t>
  </si>
  <si>
    <t xml:space="preserve">All gains and losses arising from forward foreign exchange contracts are dealt with through </t>
  </si>
  <si>
    <t>i) Posmmit Steel Centre Sdn Bhd ( PSC )  vs  Mikuni Steel (M) Sdn Bhd (Mikuni)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</si>
</sst>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sz val="11"/>
      <name val="Nimrod"/>
      <family val="0"/>
    </font>
    <font>
      <u val="single"/>
      <sz val="12"/>
      <name val="Arial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justify"/>
    </xf>
    <xf numFmtId="0" fontId="0" fillId="0" borderId="0" xfId="0" applyNumberFormat="1" applyFont="1" applyAlignment="1">
      <alignment horizontal="justify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2" xfId="0" applyNumberFormat="1" applyAlignment="1">
      <alignment/>
    </xf>
    <xf numFmtId="3" fontId="0" fillId="0" borderId="2" xfId="0" applyNumberFormat="1" applyAlignment="1">
      <alignment/>
    </xf>
    <xf numFmtId="3" fontId="0" fillId="0" borderId="0" xfId="0" applyNumberFormat="1" applyAlignment="1">
      <alignment/>
    </xf>
    <xf numFmtId="3" fontId="4" fillId="0" borderId="1" xfId="0" applyNumberFormat="1" applyFont="1" applyAlignment="1">
      <alignment/>
    </xf>
    <xf numFmtId="0" fontId="0" fillId="0" borderId="1" xfId="0" applyNumberFormat="1" applyAlignment="1">
      <alignment/>
    </xf>
    <xf numFmtId="0" fontId="0" fillId="0" borderId="0" xfId="0" applyNumberFormat="1" applyAlignment="1">
      <alignment/>
    </xf>
    <xf numFmtId="0" fontId="7" fillId="0" borderId="0" xfId="0" applyNumberFormat="1" applyFont="1" applyAlignment="1">
      <alignment/>
    </xf>
    <xf numFmtId="9" fontId="0" fillId="0" borderId="0" xfId="0" applyNumberFormat="1" applyFont="1" applyAlignment="1">
      <alignment horizontal="center"/>
    </xf>
    <xf numFmtId="9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8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/>
    </xf>
    <xf numFmtId="164" fontId="7" fillId="0" borderId="0" xfId="0" applyNumberFormat="1" applyFont="1" applyAlignment="1">
      <alignment/>
    </xf>
    <xf numFmtId="3" fontId="0" fillId="0" borderId="1" xfId="0" applyNumberFormat="1" applyFont="1" applyAlignment="1">
      <alignment horizontal="right"/>
    </xf>
    <xf numFmtId="3" fontId="0" fillId="0" borderId="1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4" fillId="0" borderId="2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3" xfId="0" applyNumberFormat="1" applyFont="1" applyAlignment="1">
      <alignment/>
    </xf>
    <xf numFmtId="3" fontId="4" fillId="0" borderId="1" xfId="0" applyNumberFormat="1" applyFont="1" applyAlignment="1">
      <alignment/>
    </xf>
    <xf numFmtId="3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Continuous"/>
    </xf>
    <xf numFmtId="3" fontId="4" fillId="0" borderId="1" xfId="0" applyNumberFormat="1" applyFont="1" applyAlignment="1">
      <alignment horizontal="centerContinuous"/>
    </xf>
    <xf numFmtId="0" fontId="0" fillId="0" borderId="1" xfId="0" applyNumberFormat="1" applyFont="1" applyAlignment="1">
      <alignment/>
    </xf>
    <xf numFmtId="3" fontId="4" fillId="0" borderId="4" xfId="0" applyNumberFormat="1" applyFont="1" applyAlignment="1">
      <alignment/>
    </xf>
    <xf numFmtId="0" fontId="0" fillId="0" borderId="4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4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3" xfId="0" applyNumberFormat="1" applyFont="1" applyAlignment="1">
      <alignment/>
    </xf>
    <xf numFmtId="3" fontId="0" fillId="0" borderId="3" xfId="0" applyNumberFormat="1" applyFont="1" applyAlignment="1">
      <alignment/>
    </xf>
    <xf numFmtId="3" fontId="0" fillId="0" borderId="3" xfId="0" applyNumberFormat="1" applyFont="1" applyAlignment="1">
      <alignment horizontal="centerContinuous"/>
    </xf>
    <xf numFmtId="3" fontId="0" fillId="0" borderId="1" xfId="0" applyNumberFormat="1" applyFont="1" applyAlignment="1">
      <alignment horizontal="centerContinuous"/>
    </xf>
    <xf numFmtId="3" fontId="0" fillId="0" borderId="3" xfId="0" applyNumberFormat="1" applyFont="1" applyAlignment="1">
      <alignment horizontal="center"/>
    </xf>
    <xf numFmtId="164" fontId="0" fillId="0" borderId="3" xfId="0" applyNumberFormat="1" applyFont="1" applyAlignment="1">
      <alignment horizontal="right"/>
    </xf>
    <xf numFmtId="164" fontId="0" fillId="0" borderId="3" xfId="0" applyNumberFormat="1" applyFont="1" applyAlignment="1">
      <alignment horizontal="centerContinuous"/>
    </xf>
    <xf numFmtId="0" fontId="0" fillId="0" borderId="1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 wrapText="1"/>
    </xf>
    <xf numFmtId="3" fontId="8" fillId="0" borderId="5" xfId="0" applyNumberFormat="1" applyFont="1" applyAlignment="1">
      <alignment/>
    </xf>
    <xf numFmtId="3" fontId="0" fillId="0" borderId="1" xfId="0" applyNumberFormat="1" applyAlignment="1">
      <alignment/>
    </xf>
    <xf numFmtId="4" fontId="4" fillId="0" borderId="0" xfId="0" applyNumberFormat="1" applyFont="1" applyAlignment="1">
      <alignment/>
    </xf>
    <xf numFmtId="0" fontId="0" fillId="0" borderId="5" xfId="0" applyNumberFormat="1" applyAlignment="1">
      <alignment/>
    </xf>
    <xf numFmtId="0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Continuous"/>
    </xf>
    <xf numFmtId="0" fontId="7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16"/>
  <sheetViews>
    <sheetView showGridLines="0" tabSelected="1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3.6640625" style="1" customWidth="1"/>
    <col min="4" max="4" width="13.10546875" style="1" customWidth="1"/>
    <col min="5" max="8" width="9.6640625" style="1" customWidth="1"/>
    <col min="9" max="9" width="8.6640625" style="1" customWidth="1"/>
    <col min="10" max="10" width="11.6640625" style="1" customWidth="1"/>
    <col min="11" max="11" width="5.6640625" style="1" customWidth="1"/>
    <col min="12" max="16384" width="9.6640625" style="1" customWidth="1"/>
  </cols>
  <sheetData>
    <row r="1" ht="15.75">
      <c r="J1" s="2" t="s">
        <v>59</v>
      </c>
    </row>
    <row r="2" spans="2:5" ht="15.75">
      <c r="B2" s="3" t="s">
        <v>0</v>
      </c>
      <c r="E2" s="4" t="s">
        <v>53</v>
      </c>
    </row>
    <row r="3" spans="2:3" ht="15" customHeight="1">
      <c r="B3" s="5" t="s">
        <v>1</v>
      </c>
      <c r="C3" s="6"/>
    </row>
    <row r="4" ht="15.75">
      <c r="B4" s="7"/>
    </row>
    <row r="5" spans="2:9" ht="15.75">
      <c r="B5" s="7" t="s">
        <v>2</v>
      </c>
      <c r="C5" s="98" t="s">
        <v>12</v>
      </c>
      <c r="D5" s="9"/>
      <c r="E5" s="9"/>
      <c r="F5" s="9"/>
      <c r="G5" s="9"/>
      <c r="H5" s="9"/>
      <c r="I5" s="9"/>
    </row>
    <row r="6" spans="2:9" ht="13.5" customHeight="1">
      <c r="B6" s="7"/>
      <c r="C6" s="8"/>
      <c r="D6" s="9"/>
      <c r="E6" s="9"/>
      <c r="F6" s="9"/>
      <c r="G6" s="9"/>
      <c r="H6" s="9"/>
      <c r="I6" s="9"/>
    </row>
    <row r="7" spans="2:9" ht="15.75">
      <c r="B7" s="7"/>
      <c r="C7" s="99" t="s">
        <v>13</v>
      </c>
      <c r="D7" s="9"/>
      <c r="E7" s="9"/>
      <c r="F7" s="9"/>
      <c r="G7" s="9"/>
      <c r="H7" s="9"/>
      <c r="I7" s="9"/>
    </row>
    <row r="8" spans="2:9" ht="15.75">
      <c r="B8" s="7"/>
      <c r="C8" s="99" t="s">
        <v>14</v>
      </c>
      <c r="D8" s="9"/>
      <c r="E8" s="9"/>
      <c r="F8" s="9"/>
      <c r="G8" s="9"/>
      <c r="H8" s="9"/>
      <c r="I8" s="9"/>
    </row>
    <row r="9" spans="2:9" ht="15.75">
      <c r="B9" s="7"/>
      <c r="C9" s="99" t="s">
        <v>15</v>
      </c>
      <c r="D9" s="9"/>
      <c r="E9" s="9"/>
      <c r="F9" s="9"/>
      <c r="G9" s="9"/>
      <c r="H9" s="9"/>
      <c r="I9" s="9"/>
    </row>
    <row r="10" spans="2:9" ht="15.75">
      <c r="B10" s="7"/>
      <c r="C10" s="99" t="s">
        <v>16</v>
      </c>
      <c r="D10" s="9"/>
      <c r="E10" s="9"/>
      <c r="F10" s="9"/>
      <c r="G10" s="9"/>
      <c r="H10" s="9"/>
      <c r="I10" s="9"/>
    </row>
    <row r="11" ht="16.5" customHeight="1">
      <c r="B11" s="7"/>
    </row>
    <row r="12" spans="2:3" ht="15.75">
      <c r="B12" s="7" t="s">
        <v>3</v>
      </c>
      <c r="C12" s="2" t="s">
        <v>17</v>
      </c>
    </row>
    <row r="13" spans="2:3" ht="9" customHeight="1">
      <c r="B13" s="7"/>
      <c r="C13" s="2"/>
    </row>
    <row r="14" spans="2:3" ht="15.75">
      <c r="B14" s="7"/>
      <c r="C14" s="10" t="s">
        <v>18</v>
      </c>
    </row>
    <row r="15" spans="2:3" ht="15.75">
      <c r="B15" s="7"/>
      <c r="C15" s="10" t="s">
        <v>19</v>
      </c>
    </row>
    <row r="16" ht="15.75" customHeight="1">
      <c r="B16" s="7"/>
    </row>
    <row r="17" spans="2:3" ht="15.75">
      <c r="B17" s="7" t="s">
        <v>4</v>
      </c>
      <c r="C17" s="2" t="s">
        <v>20</v>
      </c>
    </row>
    <row r="18" spans="2:3" ht="9" customHeight="1">
      <c r="B18" s="7"/>
      <c r="C18" s="2"/>
    </row>
    <row r="19" spans="2:3" ht="15.75">
      <c r="B19" s="7"/>
      <c r="C19" s="10" t="s">
        <v>21</v>
      </c>
    </row>
    <row r="20" spans="2:3" ht="15.75">
      <c r="B20" s="7"/>
      <c r="C20" s="10" t="s">
        <v>22</v>
      </c>
    </row>
    <row r="21" spans="2:3" ht="15.75">
      <c r="B21" s="7"/>
      <c r="C21" s="10"/>
    </row>
    <row r="22" spans="2:3" ht="15.75">
      <c r="B22" s="7" t="s">
        <v>5</v>
      </c>
      <c r="C22" s="2" t="s">
        <v>23</v>
      </c>
    </row>
    <row r="23" spans="2:3" ht="15.75">
      <c r="B23" s="7"/>
      <c r="C23" s="2" t="s">
        <v>24</v>
      </c>
    </row>
    <row r="24" spans="2:3" ht="9" customHeight="1">
      <c r="B24" s="7"/>
      <c r="C24" s="2"/>
    </row>
    <row r="25" spans="2:3" ht="15.75">
      <c r="B25" s="7"/>
      <c r="C25" s="10" t="s">
        <v>25</v>
      </c>
    </row>
    <row r="26" ht="15.75">
      <c r="B26" s="7"/>
    </row>
    <row r="27" spans="2:3" ht="15.75">
      <c r="B27" s="7" t="s">
        <v>6</v>
      </c>
      <c r="C27" s="2" t="s">
        <v>26</v>
      </c>
    </row>
    <row r="28" spans="2:3" ht="9" customHeight="1">
      <c r="B28" s="7"/>
      <c r="C28" s="2"/>
    </row>
    <row r="29" spans="2:3" ht="15.75">
      <c r="B29" s="7"/>
      <c r="C29" s="1" t="s">
        <v>27</v>
      </c>
    </row>
    <row r="30" spans="1:255" ht="15.75">
      <c r="A30" s="11"/>
      <c r="B30" s="12"/>
      <c r="C30" s="13" t="s">
        <v>28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ht="15.75">
      <c r="A32" s="11"/>
      <c r="B32" s="7" t="s">
        <v>7</v>
      </c>
      <c r="C32" s="2" t="s">
        <v>29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5.75">
      <c r="A33" s="11"/>
      <c r="B33" s="7"/>
      <c r="C33" s="2" t="s">
        <v>30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ht="9" customHeight="1">
      <c r="A34" s="11"/>
      <c r="B34" s="7"/>
      <c r="C34" s="2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ht="15.75">
      <c r="A35" s="11"/>
      <c r="B35" s="14" t="s">
        <v>8</v>
      </c>
      <c r="C35" s="3" t="s">
        <v>31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ht="15.75">
      <c r="A36" s="11"/>
      <c r="B36" s="7"/>
      <c r="C36" s="10" t="s">
        <v>32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5.75">
      <c r="A37" s="11"/>
      <c r="B37" s="7"/>
      <c r="C37" s="10" t="s">
        <v>33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ht="6.75" customHeight="1">
      <c r="A38" s="11"/>
      <c r="B38" s="7"/>
      <c r="C38" s="10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ht="15.75">
      <c r="A39" s="11"/>
      <c r="B39" s="14" t="s">
        <v>9</v>
      </c>
      <c r="C39" s="3" t="s">
        <v>34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ht="15.75">
      <c r="A40" s="11"/>
      <c r="B40" s="14"/>
      <c r="C40" s="10" t="s">
        <v>35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  <row r="41" spans="1:255" ht="9" customHeight="1">
      <c r="A41" s="11"/>
      <c r="B41" s="7"/>
      <c r="C41" s="10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</row>
    <row r="42" spans="1:255" ht="15.75">
      <c r="A42" s="11"/>
      <c r="B42" s="7"/>
      <c r="C42" s="10" t="s">
        <v>36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  <c r="IU42" s="11"/>
    </row>
    <row r="43" spans="1:255" ht="15.75">
      <c r="A43" s="11"/>
      <c r="B43" s="7"/>
      <c r="C43" s="10" t="s">
        <v>37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</row>
    <row r="44" spans="1:255" ht="15.75">
      <c r="A44" s="11"/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  <c r="DA44" s="11"/>
      <c r="DB44" s="11"/>
      <c r="DC44" s="11"/>
      <c r="DD44" s="11"/>
      <c r="DE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</row>
    <row r="45" spans="1:255" ht="15.75">
      <c r="A45" s="11"/>
      <c r="B45" s="7" t="s">
        <v>10</v>
      </c>
      <c r="C45" s="2" t="s">
        <v>38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ht="6.75" customHeight="1">
      <c r="A46" s="11"/>
      <c r="B46" s="7"/>
      <c r="C46" s="10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ht="15.75">
      <c r="A47" s="11"/>
      <c r="B47" s="7"/>
      <c r="C47" s="10" t="s">
        <v>39</v>
      </c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ht="15.75">
      <c r="A48" s="11"/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ht="15.75">
      <c r="A49" s="11"/>
      <c r="B49" s="7" t="s">
        <v>11</v>
      </c>
      <c r="C49" s="2" t="s">
        <v>40</v>
      </c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  <c r="IU49" s="11"/>
    </row>
    <row r="50" spans="1:255" ht="7.5" customHeight="1">
      <c r="A50" s="11"/>
      <c r="B50" s="7"/>
      <c r="C50" s="10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  <c r="IU50" s="11"/>
    </row>
    <row r="51" spans="1:255" ht="15.75">
      <c r="A51" s="11"/>
      <c r="B51" s="7"/>
      <c r="C51" s="10" t="s">
        <v>41</v>
      </c>
      <c r="F51" s="15" t="s">
        <v>54</v>
      </c>
      <c r="G51" s="15" t="s">
        <v>56</v>
      </c>
      <c r="H51" s="15" t="s">
        <v>57</v>
      </c>
      <c r="I51" s="15" t="s">
        <v>58</v>
      </c>
      <c r="J51" s="15" t="s">
        <v>60</v>
      </c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  <c r="IU51" s="11"/>
    </row>
    <row r="52" spans="1:255" ht="15.75">
      <c r="A52" s="11"/>
      <c r="B52" s="7"/>
      <c r="C52" s="10"/>
      <c r="F52" s="15" t="s">
        <v>55</v>
      </c>
      <c r="G52" s="15" t="s">
        <v>55</v>
      </c>
      <c r="H52" s="15" t="s">
        <v>55</v>
      </c>
      <c r="I52" s="15" t="s">
        <v>55</v>
      </c>
      <c r="J52" s="15" t="s">
        <v>55</v>
      </c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  <c r="IU52" s="11"/>
    </row>
    <row r="53" spans="1:255" ht="15.75">
      <c r="A53" s="11"/>
      <c r="B53" s="7"/>
      <c r="C53" s="2" t="s">
        <v>42</v>
      </c>
      <c r="H53" s="15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  <c r="IU53" s="11"/>
    </row>
    <row r="54" spans="1:255" ht="15.75">
      <c r="A54" s="11"/>
      <c r="B54" s="7"/>
      <c r="C54" s="10" t="s">
        <v>43</v>
      </c>
      <c r="F54" s="16">
        <v>19829</v>
      </c>
      <c r="G54" s="16">
        <v>86977</v>
      </c>
      <c r="H54" s="16">
        <v>3</v>
      </c>
      <c r="I54" s="16">
        <v>0</v>
      </c>
      <c r="J54" s="16">
        <f>SUM(F54:I54)</f>
        <v>106809</v>
      </c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  <c r="IU54" s="11"/>
    </row>
    <row r="55" spans="1:255" ht="15.75">
      <c r="A55" s="11"/>
      <c r="B55" s="7"/>
      <c r="C55" s="10" t="s">
        <v>44</v>
      </c>
      <c r="F55" s="17">
        <v>213</v>
      </c>
      <c r="G55" s="17">
        <v>15334</v>
      </c>
      <c r="H55" s="17">
        <v>960</v>
      </c>
      <c r="I55" s="17">
        <f>-SUM(F55:H55)</f>
        <v>-16507</v>
      </c>
      <c r="J55" s="17">
        <v>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</row>
    <row r="56" spans="1:255" ht="15.75">
      <c r="A56" s="11"/>
      <c r="B56" s="7"/>
      <c r="C56" s="10" t="s">
        <v>45</v>
      </c>
      <c r="F56" s="18">
        <f>F54+F55</f>
        <v>20042</v>
      </c>
      <c r="G56" s="18">
        <f>G54+G55</f>
        <v>102311</v>
      </c>
      <c r="H56" s="18">
        <f>H54+H55</f>
        <v>963</v>
      </c>
      <c r="I56" s="18">
        <f>I55</f>
        <v>-16507</v>
      </c>
      <c r="J56" s="18">
        <f>J54+J55</f>
        <v>106809</v>
      </c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</row>
    <row r="57" spans="1:255" ht="9.75" customHeight="1">
      <c r="A57" s="11"/>
      <c r="B57" s="7"/>
      <c r="C57" s="10"/>
      <c r="F57" s="19"/>
      <c r="G57" s="20"/>
      <c r="H57" s="20"/>
      <c r="I57" s="19"/>
      <c r="J57" s="1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  <c r="IU57" s="11"/>
    </row>
    <row r="58" spans="1:255" ht="15.75">
      <c r="A58" s="11"/>
      <c r="B58" s="7"/>
      <c r="C58" s="2" t="s">
        <v>46</v>
      </c>
      <c r="F58" s="16">
        <v>1446</v>
      </c>
      <c r="G58" s="16">
        <v>10454</v>
      </c>
      <c r="H58" s="16">
        <v>364</v>
      </c>
      <c r="I58" s="21">
        <v>-384</v>
      </c>
      <c r="J58" s="16">
        <f>SUM(F58:I58)</f>
        <v>11880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ht="7.5" customHeight="1">
      <c r="A59" s="11"/>
      <c r="B59" s="7"/>
      <c r="C59" s="10" t="s">
        <v>41</v>
      </c>
      <c r="G59" s="21"/>
      <c r="H59" s="21"/>
      <c r="J59" s="21" t="s">
        <v>41</v>
      </c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ht="15.75">
      <c r="A60" s="11"/>
      <c r="B60" s="7"/>
      <c r="C60" s="2" t="s">
        <v>47</v>
      </c>
      <c r="G60" s="21"/>
      <c r="H60" s="21"/>
      <c r="J60" s="22">
        <f>J58</f>
        <v>11880</v>
      </c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ht="15.75">
      <c r="A61" s="11"/>
      <c r="B61" s="7"/>
      <c r="C61" s="10" t="s">
        <v>48</v>
      </c>
      <c r="G61" s="21"/>
      <c r="H61" s="21"/>
      <c r="J61" s="21">
        <v>-1700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ht="15.75">
      <c r="A62" s="11"/>
      <c r="B62" s="7"/>
      <c r="C62" s="10" t="s">
        <v>49</v>
      </c>
      <c r="G62" s="21"/>
      <c r="H62" s="21"/>
      <c r="J62" s="21">
        <v>2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ht="15.75">
      <c r="A63" s="11"/>
      <c r="B63" s="7"/>
      <c r="C63" s="2" t="s">
        <v>50</v>
      </c>
      <c r="G63" s="21"/>
      <c r="H63" s="21"/>
      <c r="J63" s="22">
        <f>J60+J61+J62</f>
        <v>10182</v>
      </c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</row>
    <row r="64" spans="1:255" ht="6.75" customHeight="1">
      <c r="A64" s="11"/>
      <c r="B64" s="7"/>
      <c r="C64" s="10"/>
      <c r="G64" s="16"/>
      <c r="H64" s="16"/>
      <c r="J64" s="2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</row>
    <row r="65" spans="1:255" ht="15.75">
      <c r="A65" s="11"/>
      <c r="B65" s="7"/>
      <c r="C65" s="10" t="s">
        <v>51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ht="15.75">
      <c r="A66" s="11"/>
      <c r="B66" s="7"/>
      <c r="C66" s="10" t="s">
        <v>52</v>
      </c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</row>
    <row r="67" spans="1:255" ht="15.75">
      <c r="A67" s="11"/>
      <c r="B67" s="12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</row>
    <row r="68" spans="1:255" ht="15.75">
      <c r="A68" s="11"/>
      <c r="B68" s="12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</row>
    <row r="69" spans="1:255" ht="15.75">
      <c r="A69" s="11"/>
      <c r="B69" s="12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</row>
    <row r="70" spans="1:255" ht="15.75">
      <c r="A70" s="11"/>
      <c r="B70" s="12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</row>
    <row r="71" spans="1:255" ht="15.75">
      <c r="A71" s="11"/>
      <c r="B71" s="12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</row>
    <row r="72" spans="1:255" ht="15.75">
      <c r="A72" s="11"/>
      <c r="B72" s="12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</row>
    <row r="73" spans="1:255" ht="15.75">
      <c r="A73" s="11"/>
      <c r="B73" s="12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</row>
    <row r="74" spans="1:255" ht="15.75">
      <c r="A74" s="11"/>
      <c r="B74" s="12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</row>
    <row r="75" spans="1:255" ht="15.75">
      <c r="A75" s="11"/>
      <c r="B75" s="12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</row>
    <row r="76" spans="1:255" ht="15.75">
      <c r="A76" s="11"/>
      <c r="B76" s="12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</row>
    <row r="77" spans="1:255" ht="15.75">
      <c r="A77" s="11"/>
      <c r="B77" s="12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</row>
    <row r="78" spans="1:255" ht="15.75">
      <c r="A78" s="11"/>
      <c r="B78" s="12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  <c r="IU78" s="11"/>
    </row>
    <row r="79" spans="1:255" ht="15.75">
      <c r="A79" s="11"/>
      <c r="B79" s="12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  <c r="IU79" s="11"/>
    </row>
    <row r="80" spans="1:255" ht="15.75">
      <c r="A80" s="11"/>
      <c r="B80" s="12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  <c r="IU80" s="11"/>
    </row>
    <row r="81" spans="1:255" ht="15.75">
      <c r="A81" s="11"/>
      <c r="B81" s="12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  <c r="IU81" s="11"/>
    </row>
    <row r="82" spans="1:255" ht="15.75">
      <c r="A82" s="11"/>
      <c r="B82" s="12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  <c r="IU82" s="11"/>
    </row>
    <row r="83" spans="1:255" ht="15.75">
      <c r="A83" s="11"/>
      <c r="B83" s="12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  <c r="IU83" s="11"/>
    </row>
    <row r="84" spans="1:255" ht="15.75">
      <c r="A84" s="11"/>
      <c r="B84" s="12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  <c r="IU84" s="11"/>
    </row>
    <row r="85" spans="1:255" ht="15.75">
      <c r="A85" s="11"/>
      <c r="B85" s="12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  <c r="IU85" s="11"/>
    </row>
    <row r="86" spans="1:255" ht="15.75">
      <c r="A86" s="11"/>
      <c r="B86" s="12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  <c r="IU86" s="11"/>
    </row>
    <row r="87" spans="1:255" ht="15.75">
      <c r="A87" s="11"/>
      <c r="B87" s="12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  <c r="IU87" s="11"/>
    </row>
    <row r="88" spans="1:255" ht="15.75">
      <c r="A88" s="11"/>
      <c r="B88" s="12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  <c r="IU88" s="11"/>
    </row>
    <row r="89" spans="1:255" ht="15.75">
      <c r="A89" s="11"/>
      <c r="B89" s="12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  <c r="IU89" s="11"/>
    </row>
    <row r="90" spans="1:255" ht="15.75">
      <c r="A90" s="11"/>
      <c r="B90" s="12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  <c r="IU90" s="11"/>
    </row>
    <row r="91" spans="1:255" ht="15.75">
      <c r="A91" s="11"/>
      <c r="B91" s="12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  <c r="IU91" s="11"/>
    </row>
    <row r="92" spans="1:255" ht="15.75">
      <c r="A92" s="11"/>
      <c r="B92" s="12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  <c r="IU92" s="11"/>
    </row>
    <row r="93" spans="1:255" ht="15.75">
      <c r="A93" s="11"/>
      <c r="B93" s="12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  <c r="IU93" s="11"/>
    </row>
    <row r="94" spans="1:255" ht="15.75">
      <c r="A94" s="11"/>
      <c r="B94" s="12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  <c r="IU94" s="11"/>
    </row>
    <row r="95" spans="1:255" ht="15.75">
      <c r="A95" s="11"/>
      <c r="B95" s="12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  <c r="IU95" s="11"/>
    </row>
    <row r="96" spans="1:255" ht="15.75">
      <c r="A96" s="11"/>
      <c r="B96" s="12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1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1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1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1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1"/>
      <c r="HQ96" s="11"/>
      <c r="HR96" s="11"/>
      <c r="HS96" s="11"/>
      <c r="HT96" s="11"/>
      <c r="HU96" s="11"/>
      <c r="HV96" s="11"/>
      <c r="HW96" s="11"/>
      <c r="HX96" s="11"/>
      <c r="HY96" s="11"/>
      <c r="HZ96" s="11"/>
      <c r="IA96" s="11"/>
      <c r="IB96" s="11"/>
      <c r="IC96" s="11"/>
      <c r="ID96" s="11"/>
      <c r="IE96" s="11"/>
      <c r="IF96" s="11"/>
      <c r="IG96" s="11"/>
      <c r="IH96" s="11"/>
      <c r="II96" s="11"/>
      <c r="IJ96" s="11"/>
      <c r="IK96" s="11"/>
      <c r="IL96" s="11"/>
      <c r="IM96" s="11"/>
      <c r="IN96" s="11"/>
      <c r="IO96" s="11"/>
      <c r="IP96" s="11"/>
      <c r="IQ96" s="11"/>
      <c r="IR96" s="11"/>
      <c r="IS96" s="11"/>
      <c r="IT96" s="11"/>
      <c r="IU96" s="11"/>
    </row>
    <row r="97" spans="1:255" ht="15.75">
      <c r="A97" s="11"/>
      <c r="B97" s="12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1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1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1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1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1"/>
      <c r="HQ97" s="11"/>
      <c r="HR97" s="11"/>
      <c r="HS97" s="11"/>
      <c r="HT97" s="11"/>
      <c r="HU97" s="11"/>
      <c r="HV97" s="11"/>
      <c r="HW97" s="11"/>
      <c r="HX97" s="11"/>
      <c r="HY97" s="11"/>
      <c r="HZ97" s="11"/>
      <c r="IA97" s="11"/>
      <c r="IB97" s="11"/>
      <c r="IC97" s="11"/>
      <c r="ID97" s="11"/>
      <c r="IE97" s="11"/>
      <c r="IF97" s="11"/>
      <c r="IG97" s="11"/>
      <c r="IH97" s="11"/>
      <c r="II97" s="11"/>
      <c r="IJ97" s="11"/>
      <c r="IK97" s="11"/>
      <c r="IL97" s="11"/>
      <c r="IM97" s="11"/>
      <c r="IN97" s="11"/>
      <c r="IO97" s="11"/>
      <c r="IP97" s="11"/>
      <c r="IQ97" s="11"/>
      <c r="IR97" s="11"/>
      <c r="IS97" s="11"/>
      <c r="IT97" s="11"/>
      <c r="IU97" s="11"/>
    </row>
    <row r="98" spans="1:255" ht="15.75">
      <c r="A98" s="11"/>
      <c r="B98" s="12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1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1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1"/>
      <c r="HQ98" s="11"/>
      <c r="HR98" s="11"/>
      <c r="HS98" s="11"/>
      <c r="HT98" s="11"/>
      <c r="HU98" s="11"/>
      <c r="HV98" s="11"/>
      <c r="HW98" s="11"/>
      <c r="HX98" s="11"/>
      <c r="HY98" s="11"/>
      <c r="HZ98" s="11"/>
      <c r="IA98" s="11"/>
      <c r="IB98" s="11"/>
      <c r="IC98" s="11"/>
      <c r="ID98" s="11"/>
      <c r="IE98" s="11"/>
      <c r="IF98" s="11"/>
      <c r="IG98" s="11"/>
      <c r="IH98" s="11"/>
      <c r="II98" s="11"/>
      <c r="IJ98" s="11"/>
      <c r="IK98" s="11"/>
      <c r="IL98" s="11"/>
      <c r="IM98" s="11"/>
      <c r="IN98" s="11"/>
      <c r="IO98" s="11"/>
      <c r="IP98" s="11"/>
      <c r="IQ98" s="11"/>
      <c r="IR98" s="11"/>
      <c r="IS98" s="11"/>
      <c r="IT98" s="11"/>
      <c r="IU98" s="11"/>
    </row>
    <row r="99" spans="1:255" ht="15.75">
      <c r="A99" s="11"/>
      <c r="B99" s="12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1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1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1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1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1"/>
      <c r="HQ99" s="11"/>
      <c r="HR99" s="11"/>
      <c r="HS99" s="11"/>
      <c r="HT99" s="11"/>
      <c r="HU99" s="11"/>
      <c r="HV99" s="11"/>
      <c r="HW99" s="11"/>
      <c r="HX99" s="11"/>
      <c r="HY99" s="11"/>
      <c r="HZ99" s="11"/>
      <c r="IA99" s="11"/>
      <c r="IB99" s="11"/>
      <c r="IC99" s="11"/>
      <c r="ID99" s="11"/>
      <c r="IE99" s="11"/>
      <c r="IF99" s="11"/>
      <c r="IG99" s="11"/>
      <c r="IH99" s="11"/>
      <c r="II99" s="11"/>
      <c r="IJ99" s="11"/>
      <c r="IK99" s="11"/>
      <c r="IL99" s="11"/>
      <c r="IM99" s="11"/>
      <c r="IN99" s="11"/>
      <c r="IO99" s="11"/>
      <c r="IP99" s="11"/>
      <c r="IQ99" s="11"/>
      <c r="IR99" s="11"/>
      <c r="IS99" s="11"/>
      <c r="IT99" s="11"/>
      <c r="IU99" s="11"/>
    </row>
    <row r="100" spans="1:255" ht="15.75">
      <c r="A100" s="11"/>
      <c r="B100" s="12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1"/>
      <c r="HQ100" s="11"/>
      <c r="HR100" s="11"/>
      <c r="HS100" s="11"/>
      <c r="HT100" s="11"/>
      <c r="HU100" s="11"/>
      <c r="HV100" s="11"/>
      <c r="HW100" s="11"/>
      <c r="HX100" s="11"/>
      <c r="HY100" s="11"/>
      <c r="HZ100" s="11"/>
      <c r="IA100" s="11"/>
      <c r="IB100" s="11"/>
      <c r="IC100" s="11"/>
      <c r="ID100" s="11"/>
      <c r="IE100" s="11"/>
      <c r="IF100" s="11"/>
      <c r="IG100" s="11"/>
      <c r="IH100" s="11"/>
      <c r="II100" s="11"/>
      <c r="IJ100" s="11"/>
      <c r="IK100" s="11"/>
      <c r="IL100" s="11"/>
      <c r="IM100" s="11"/>
      <c r="IN100" s="11"/>
      <c r="IO100" s="11"/>
      <c r="IP100" s="11"/>
      <c r="IQ100" s="11"/>
      <c r="IR100" s="11"/>
      <c r="IS100" s="11"/>
      <c r="IT100" s="11"/>
      <c r="IU100" s="11"/>
    </row>
    <row r="101" spans="1:255" ht="15.75">
      <c r="A101" s="11"/>
      <c r="B101" s="12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1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1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1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1"/>
      <c r="HQ101" s="11"/>
      <c r="HR101" s="11"/>
      <c r="HS101" s="11"/>
      <c r="HT101" s="11"/>
      <c r="HU101" s="11"/>
      <c r="HV101" s="11"/>
      <c r="HW101" s="11"/>
      <c r="HX101" s="11"/>
      <c r="HY101" s="11"/>
      <c r="HZ101" s="11"/>
      <c r="IA101" s="11"/>
      <c r="IB101" s="11"/>
      <c r="IC101" s="11"/>
      <c r="ID101" s="11"/>
      <c r="IE101" s="11"/>
      <c r="IF101" s="11"/>
      <c r="IG101" s="11"/>
      <c r="IH101" s="11"/>
      <c r="II101" s="11"/>
      <c r="IJ101" s="11"/>
      <c r="IK101" s="11"/>
      <c r="IL101" s="11"/>
      <c r="IM101" s="11"/>
      <c r="IN101" s="11"/>
      <c r="IO101" s="11"/>
      <c r="IP101" s="11"/>
      <c r="IQ101" s="11"/>
      <c r="IR101" s="11"/>
      <c r="IS101" s="11"/>
      <c r="IT101" s="11"/>
      <c r="IU101" s="11"/>
    </row>
    <row r="102" spans="1:255" ht="15.75">
      <c r="A102" s="11"/>
      <c r="B102" s="12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1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1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1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1"/>
      <c r="HQ102" s="11"/>
      <c r="HR102" s="11"/>
      <c r="HS102" s="11"/>
      <c r="HT102" s="11"/>
      <c r="HU102" s="11"/>
      <c r="HV102" s="11"/>
      <c r="HW102" s="11"/>
      <c r="HX102" s="11"/>
      <c r="HY102" s="11"/>
      <c r="HZ102" s="11"/>
      <c r="IA102" s="11"/>
      <c r="IB102" s="11"/>
      <c r="IC102" s="11"/>
      <c r="ID102" s="11"/>
      <c r="IE102" s="11"/>
      <c r="IF102" s="11"/>
      <c r="IG102" s="11"/>
      <c r="IH102" s="11"/>
      <c r="II102" s="11"/>
      <c r="IJ102" s="11"/>
      <c r="IK102" s="11"/>
      <c r="IL102" s="11"/>
      <c r="IM102" s="11"/>
      <c r="IN102" s="11"/>
      <c r="IO102" s="11"/>
      <c r="IP102" s="11"/>
      <c r="IQ102" s="11"/>
      <c r="IR102" s="11"/>
      <c r="IS102" s="11"/>
      <c r="IT102" s="11"/>
      <c r="IU102" s="11"/>
    </row>
    <row r="103" spans="1:255" ht="15.75">
      <c r="A103" s="11"/>
      <c r="B103" s="12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1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1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1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1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1"/>
      <c r="HQ103" s="11"/>
      <c r="HR103" s="11"/>
      <c r="HS103" s="11"/>
      <c r="HT103" s="11"/>
      <c r="HU103" s="11"/>
      <c r="HV103" s="11"/>
      <c r="HW103" s="11"/>
      <c r="HX103" s="11"/>
      <c r="HY103" s="11"/>
      <c r="HZ103" s="11"/>
      <c r="IA103" s="11"/>
      <c r="IB103" s="11"/>
      <c r="IC103" s="11"/>
      <c r="ID103" s="11"/>
      <c r="IE103" s="11"/>
      <c r="IF103" s="11"/>
      <c r="IG103" s="11"/>
      <c r="IH103" s="11"/>
      <c r="II103" s="11"/>
      <c r="IJ103" s="11"/>
      <c r="IK103" s="11"/>
      <c r="IL103" s="11"/>
      <c r="IM103" s="11"/>
      <c r="IN103" s="11"/>
      <c r="IO103" s="11"/>
      <c r="IP103" s="11"/>
      <c r="IQ103" s="11"/>
      <c r="IR103" s="11"/>
      <c r="IS103" s="11"/>
      <c r="IT103" s="11"/>
      <c r="IU103" s="11"/>
    </row>
    <row r="104" spans="1:255" ht="15.75">
      <c r="A104" s="11"/>
      <c r="B104" s="12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  <c r="HS104" s="11"/>
      <c r="HT104" s="11"/>
      <c r="HU104" s="11"/>
      <c r="HV104" s="11"/>
      <c r="HW104" s="11"/>
      <c r="HX104" s="11"/>
      <c r="HY104" s="11"/>
      <c r="HZ104" s="11"/>
      <c r="IA104" s="11"/>
      <c r="IB104" s="11"/>
      <c r="IC104" s="11"/>
      <c r="ID104" s="11"/>
      <c r="IE104" s="11"/>
      <c r="IF104" s="11"/>
      <c r="IG104" s="11"/>
      <c r="IH104" s="11"/>
      <c r="II104" s="11"/>
      <c r="IJ104" s="11"/>
      <c r="IK104" s="11"/>
      <c r="IL104" s="11"/>
      <c r="IM104" s="11"/>
      <c r="IN104" s="11"/>
      <c r="IO104" s="11"/>
      <c r="IP104" s="11"/>
      <c r="IQ104" s="11"/>
      <c r="IR104" s="11"/>
      <c r="IS104" s="11"/>
      <c r="IT104" s="11"/>
      <c r="IU104" s="11"/>
    </row>
    <row r="105" spans="1:255" ht="15.75">
      <c r="A105" s="11"/>
      <c r="B105" s="12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1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1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1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1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1"/>
      <c r="HQ105" s="11"/>
      <c r="HR105" s="11"/>
      <c r="HS105" s="11"/>
      <c r="HT105" s="11"/>
      <c r="HU105" s="11"/>
      <c r="HV105" s="11"/>
      <c r="HW105" s="11"/>
      <c r="HX105" s="11"/>
      <c r="HY105" s="11"/>
      <c r="HZ105" s="11"/>
      <c r="IA105" s="11"/>
      <c r="IB105" s="11"/>
      <c r="IC105" s="11"/>
      <c r="ID105" s="11"/>
      <c r="IE105" s="11"/>
      <c r="IF105" s="11"/>
      <c r="IG105" s="11"/>
      <c r="IH105" s="11"/>
      <c r="II105" s="11"/>
      <c r="IJ105" s="11"/>
      <c r="IK105" s="11"/>
      <c r="IL105" s="11"/>
      <c r="IM105" s="11"/>
      <c r="IN105" s="11"/>
      <c r="IO105" s="11"/>
      <c r="IP105" s="11"/>
      <c r="IQ105" s="11"/>
      <c r="IR105" s="11"/>
      <c r="IS105" s="11"/>
      <c r="IT105" s="11"/>
      <c r="IU105" s="11"/>
    </row>
    <row r="106" spans="1:255" ht="15.75">
      <c r="A106" s="11"/>
      <c r="B106" s="12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1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1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1"/>
      <c r="HQ106" s="11"/>
      <c r="HR106" s="11"/>
      <c r="HS106" s="11"/>
      <c r="HT106" s="11"/>
      <c r="HU106" s="11"/>
      <c r="HV106" s="11"/>
      <c r="HW106" s="11"/>
      <c r="HX106" s="11"/>
      <c r="HY106" s="11"/>
      <c r="HZ106" s="11"/>
      <c r="IA106" s="11"/>
      <c r="IB106" s="11"/>
      <c r="IC106" s="11"/>
      <c r="ID106" s="11"/>
      <c r="IE106" s="11"/>
      <c r="IF106" s="11"/>
      <c r="IG106" s="11"/>
      <c r="IH106" s="11"/>
      <c r="II106" s="11"/>
      <c r="IJ106" s="11"/>
      <c r="IK106" s="11"/>
      <c r="IL106" s="11"/>
      <c r="IM106" s="11"/>
      <c r="IN106" s="11"/>
      <c r="IO106" s="11"/>
      <c r="IP106" s="11"/>
      <c r="IQ106" s="11"/>
      <c r="IR106" s="11"/>
      <c r="IS106" s="11"/>
      <c r="IT106" s="11"/>
      <c r="IU106" s="11"/>
    </row>
    <row r="107" spans="1:255" ht="15.75">
      <c r="A107" s="11"/>
      <c r="B107" s="12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1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1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1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1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1"/>
      <c r="HQ107" s="11"/>
      <c r="HR107" s="11"/>
      <c r="HS107" s="11"/>
      <c r="HT107" s="11"/>
      <c r="HU107" s="11"/>
      <c r="HV107" s="11"/>
      <c r="HW107" s="11"/>
      <c r="HX107" s="11"/>
      <c r="HY107" s="11"/>
      <c r="HZ107" s="11"/>
      <c r="IA107" s="11"/>
      <c r="IB107" s="11"/>
      <c r="IC107" s="11"/>
      <c r="ID107" s="11"/>
      <c r="IE107" s="11"/>
      <c r="IF107" s="11"/>
      <c r="IG107" s="11"/>
      <c r="IH107" s="11"/>
      <c r="II107" s="11"/>
      <c r="IJ107" s="11"/>
      <c r="IK107" s="11"/>
      <c r="IL107" s="11"/>
      <c r="IM107" s="11"/>
      <c r="IN107" s="11"/>
      <c r="IO107" s="11"/>
      <c r="IP107" s="11"/>
      <c r="IQ107" s="11"/>
      <c r="IR107" s="11"/>
      <c r="IS107" s="11"/>
      <c r="IT107" s="11"/>
      <c r="IU107" s="11"/>
    </row>
    <row r="108" spans="1:255" ht="15.75">
      <c r="A108" s="11"/>
      <c r="B108" s="12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1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1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1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1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1"/>
      <c r="HQ108" s="11"/>
      <c r="HR108" s="11"/>
      <c r="HS108" s="11"/>
      <c r="HT108" s="11"/>
      <c r="HU108" s="11"/>
      <c r="HV108" s="11"/>
      <c r="HW108" s="11"/>
      <c r="HX108" s="11"/>
      <c r="HY108" s="11"/>
      <c r="HZ108" s="11"/>
      <c r="IA108" s="11"/>
      <c r="IB108" s="11"/>
      <c r="IC108" s="11"/>
      <c r="ID108" s="11"/>
      <c r="IE108" s="11"/>
      <c r="IF108" s="11"/>
      <c r="IG108" s="11"/>
      <c r="IH108" s="11"/>
      <c r="II108" s="11"/>
      <c r="IJ108" s="11"/>
      <c r="IK108" s="11"/>
      <c r="IL108" s="11"/>
      <c r="IM108" s="11"/>
      <c r="IN108" s="11"/>
      <c r="IO108" s="11"/>
      <c r="IP108" s="11"/>
      <c r="IQ108" s="11"/>
      <c r="IR108" s="11"/>
      <c r="IS108" s="11"/>
      <c r="IT108" s="11"/>
      <c r="IU108" s="11"/>
    </row>
    <row r="109" spans="1:255" ht="15.75">
      <c r="A109" s="11"/>
      <c r="B109" s="12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  <c r="HS109" s="11"/>
      <c r="HT109" s="11"/>
      <c r="HU109" s="11"/>
      <c r="HV109" s="11"/>
      <c r="HW109" s="11"/>
      <c r="HX109" s="11"/>
      <c r="HY109" s="11"/>
      <c r="HZ109" s="11"/>
      <c r="IA109" s="11"/>
      <c r="IB109" s="11"/>
      <c r="IC109" s="11"/>
      <c r="ID109" s="11"/>
      <c r="IE109" s="11"/>
      <c r="IF109" s="11"/>
      <c r="IG109" s="11"/>
      <c r="IH109" s="11"/>
      <c r="II109" s="11"/>
      <c r="IJ109" s="11"/>
      <c r="IK109" s="11"/>
      <c r="IL109" s="11"/>
      <c r="IM109" s="11"/>
      <c r="IN109" s="11"/>
      <c r="IO109" s="11"/>
      <c r="IP109" s="11"/>
      <c r="IQ109" s="11"/>
      <c r="IR109" s="11"/>
      <c r="IS109" s="11"/>
      <c r="IT109" s="11"/>
      <c r="IU109" s="11"/>
    </row>
    <row r="110" spans="1:255" ht="15.75">
      <c r="A110" s="11"/>
      <c r="B110" s="1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1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1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1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1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1"/>
      <c r="HQ110" s="11"/>
      <c r="HR110" s="11"/>
      <c r="HS110" s="11"/>
      <c r="HT110" s="11"/>
      <c r="HU110" s="11"/>
      <c r="HV110" s="11"/>
      <c r="HW110" s="11"/>
      <c r="HX110" s="11"/>
      <c r="HY110" s="11"/>
      <c r="HZ110" s="11"/>
      <c r="IA110" s="11"/>
      <c r="IB110" s="11"/>
      <c r="IC110" s="11"/>
      <c r="ID110" s="11"/>
      <c r="IE110" s="11"/>
      <c r="IF110" s="11"/>
      <c r="IG110" s="11"/>
      <c r="IH110" s="11"/>
      <c r="II110" s="11"/>
      <c r="IJ110" s="11"/>
      <c r="IK110" s="11"/>
      <c r="IL110" s="11"/>
      <c r="IM110" s="11"/>
      <c r="IN110" s="11"/>
      <c r="IO110" s="11"/>
      <c r="IP110" s="11"/>
      <c r="IQ110" s="11"/>
      <c r="IR110" s="11"/>
      <c r="IS110" s="11"/>
      <c r="IT110" s="11"/>
      <c r="IU110" s="11"/>
    </row>
    <row r="111" spans="1:255" ht="15.75">
      <c r="A111" s="11"/>
      <c r="B111" s="12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1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1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1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1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1"/>
      <c r="HQ111" s="11"/>
      <c r="HR111" s="11"/>
      <c r="HS111" s="11"/>
      <c r="HT111" s="11"/>
      <c r="HU111" s="11"/>
      <c r="HV111" s="11"/>
      <c r="HW111" s="11"/>
      <c r="HX111" s="11"/>
      <c r="HY111" s="11"/>
      <c r="HZ111" s="11"/>
      <c r="IA111" s="11"/>
      <c r="IB111" s="11"/>
      <c r="IC111" s="11"/>
      <c r="ID111" s="11"/>
      <c r="IE111" s="11"/>
      <c r="IF111" s="11"/>
      <c r="IG111" s="11"/>
      <c r="IH111" s="11"/>
      <c r="II111" s="11"/>
      <c r="IJ111" s="11"/>
      <c r="IK111" s="11"/>
      <c r="IL111" s="11"/>
      <c r="IM111" s="11"/>
      <c r="IN111" s="11"/>
      <c r="IO111" s="11"/>
      <c r="IP111" s="11"/>
      <c r="IQ111" s="11"/>
      <c r="IR111" s="11"/>
      <c r="IS111" s="11"/>
      <c r="IT111" s="11"/>
      <c r="IU111" s="11"/>
    </row>
    <row r="112" spans="1:255" ht="15.75">
      <c r="A112" s="11"/>
      <c r="B112" s="12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1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1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1"/>
      <c r="HQ112" s="11"/>
      <c r="HR112" s="11"/>
      <c r="HS112" s="11"/>
      <c r="HT112" s="11"/>
      <c r="HU112" s="11"/>
      <c r="HV112" s="11"/>
      <c r="HW112" s="11"/>
      <c r="HX112" s="11"/>
      <c r="HY112" s="11"/>
      <c r="HZ112" s="11"/>
      <c r="IA112" s="11"/>
      <c r="IB112" s="11"/>
      <c r="IC112" s="11"/>
      <c r="ID112" s="11"/>
      <c r="IE112" s="11"/>
      <c r="IF112" s="11"/>
      <c r="IG112" s="11"/>
      <c r="IH112" s="11"/>
      <c r="II112" s="11"/>
      <c r="IJ112" s="11"/>
      <c r="IK112" s="11"/>
      <c r="IL112" s="11"/>
      <c r="IM112" s="11"/>
      <c r="IN112" s="11"/>
      <c r="IO112" s="11"/>
      <c r="IP112" s="11"/>
      <c r="IQ112" s="11"/>
      <c r="IR112" s="11"/>
      <c r="IS112" s="11"/>
      <c r="IT112" s="11"/>
      <c r="IU112" s="11"/>
    </row>
    <row r="113" spans="1:255" ht="15.75">
      <c r="A113" s="11"/>
      <c r="B113" s="12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1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1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1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1"/>
      <c r="HQ113" s="11"/>
      <c r="HR113" s="11"/>
      <c r="HS113" s="11"/>
      <c r="HT113" s="11"/>
      <c r="HU113" s="11"/>
      <c r="HV113" s="11"/>
      <c r="HW113" s="11"/>
      <c r="HX113" s="11"/>
      <c r="HY113" s="11"/>
      <c r="HZ113" s="11"/>
      <c r="IA113" s="11"/>
      <c r="IB113" s="11"/>
      <c r="IC113" s="11"/>
      <c r="ID113" s="11"/>
      <c r="IE113" s="11"/>
      <c r="IF113" s="11"/>
      <c r="IG113" s="11"/>
      <c r="IH113" s="11"/>
      <c r="II113" s="11"/>
      <c r="IJ113" s="11"/>
      <c r="IK113" s="11"/>
      <c r="IL113" s="11"/>
      <c r="IM113" s="11"/>
      <c r="IN113" s="11"/>
      <c r="IO113" s="11"/>
      <c r="IP113" s="11"/>
      <c r="IQ113" s="11"/>
      <c r="IR113" s="11"/>
      <c r="IS113" s="11"/>
      <c r="IT113" s="11"/>
      <c r="IU113" s="11"/>
    </row>
    <row r="114" spans="1:255" ht="15.75">
      <c r="A114" s="11"/>
      <c r="B114" s="12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  <c r="HS114" s="11"/>
      <c r="HT114" s="11"/>
      <c r="HU114" s="11"/>
      <c r="HV114" s="11"/>
      <c r="HW114" s="11"/>
      <c r="HX114" s="11"/>
      <c r="HY114" s="11"/>
      <c r="HZ114" s="11"/>
      <c r="IA114" s="11"/>
      <c r="IB114" s="11"/>
      <c r="IC114" s="11"/>
      <c r="ID114" s="11"/>
      <c r="IE114" s="11"/>
      <c r="IF114" s="11"/>
      <c r="IG114" s="11"/>
      <c r="IH114" s="11"/>
      <c r="II114" s="11"/>
      <c r="IJ114" s="11"/>
      <c r="IK114" s="11"/>
      <c r="IL114" s="11"/>
      <c r="IM114" s="11"/>
      <c r="IN114" s="11"/>
      <c r="IO114" s="11"/>
      <c r="IP114" s="11"/>
      <c r="IQ114" s="11"/>
      <c r="IR114" s="11"/>
      <c r="IS114" s="11"/>
      <c r="IT114" s="11"/>
      <c r="IU114" s="11"/>
    </row>
    <row r="115" spans="1:255" ht="15.75">
      <c r="A115" s="11"/>
      <c r="B115" s="12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1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1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1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1"/>
      <c r="HQ115" s="11"/>
      <c r="HR115" s="11"/>
      <c r="HS115" s="11"/>
      <c r="HT115" s="11"/>
      <c r="HU115" s="11"/>
      <c r="HV115" s="11"/>
      <c r="HW115" s="11"/>
      <c r="HX115" s="11"/>
      <c r="HY115" s="11"/>
      <c r="HZ115" s="11"/>
      <c r="IA115" s="11"/>
      <c r="IB115" s="11"/>
      <c r="IC115" s="11"/>
      <c r="ID115" s="11"/>
      <c r="IE115" s="11"/>
      <c r="IF115" s="11"/>
      <c r="IG115" s="11"/>
      <c r="IH115" s="11"/>
      <c r="II115" s="11"/>
      <c r="IJ115" s="11"/>
      <c r="IK115" s="11"/>
      <c r="IL115" s="11"/>
      <c r="IM115" s="11"/>
      <c r="IN115" s="11"/>
      <c r="IO115" s="11"/>
      <c r="IP115" s="11"/>
      <c r="IQ115" s="11"/>
      <c r="IR115" s="11"/>
      <c r="IS115" s="11"/>
      <c r="IT115" s="11"/>
      <c r="IU115" s="11"/>
    </row>
    <row r="116" spans="1:255" ht="15.75">
      <c r="A116" s="11"/>
      <c r="B116" s="12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1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1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1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1"/>
      <c r="HQ116" s="11"/>
      <c r="HR116" s="11"/>
      <c r="HS116" s="11"/>
      <c r="HT116" s="11"/>
      <c r="HU116" s="11"/>
      <c r="HV116" s="11"/>
      <c r="HW116" s="11"/>
      <c r="HX116" s="11"/>
      <c r="HY116" s="11"/>
      <c r="HZ116" s="11"/>
      <c r="IA116" s="11"/>
      <c r="IB116" s="11"/>
      <c r="IC116" s="11"/>
      <c r="ID116" s="11"/>
      <c r="IE116" s="11"/>
      <c r="IF116" s="11"/>
      <c r="IG116" s="11"/>
      <c r="IH116" s="11"/>
      <c r="II116" s="11"/>
      <c r="IJ116" s="11"/>
      <c r="IK116" s="11"/>
      <c r="IL116" s="11"/>
      <c r="IM116" s="11"/>
      <c r="IN116" s="11"/>
      <c r="IO116" s="11"/>
      <c r="IP116" s="11"/>
      <c r="IQ116" s="11"/>
      <c r="IR116" s="11"/>
      <c r="IS116" s="11"/>
      <c r="IT116" s="11"/>
      <c r="IU116" s="11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5.6640625" style="1" customWidth="1"/>
    <col min="3" max="3" width="3.6640625" style="1" customWidth="1"/>
    <col min="4" max="4" width="14.4453125" style="1" customWidth="1"/>
    <col min="5" max="5" width="5.6640625" style="1" customWidth="1"/>
    <col min="6" max="6" width="10.6640625" style="1" customWidth="1"/>
    <col min="7" max="7" width="16.88671875" style="1" customWidth="1"/>
    <col min="8" max="9" width="9.6640625" style="1" customWidth="1"/>
    <col min="10" max="10" width="13.6640625" style="1" customWidth="1"/>
    <col min="11" max="11" width="3.6640625" style="1" customWidth="1"/>
    <col min="12" max="16384" width="9.6640625" style="1" customWidth="1"/>
  </cols>
  <sheetData>
    <row r="1" spans="1:11" ht="15.75">
      <c r="A1" s="24"/>
      <c r="B1" s="24"/>
      <c r="C1" s="24"/>
      <c r="D1" s="24"/>
      <c r="E1" s="24"/>
      <c r="F1" s="24"/>
      <c r="G1" s="24"/>
      <c r="H1" s="24"/>
      <c r="I1" s="24"/>
      <c r="J1" s="2" t="s">
        <v>110</v>
      </c>
      <c r="K1" s="24"/>
    </row>
    <row r="2" spans="1:5" ht="15.75" customHeight="1">
      <c r="A2" s="24"/>
      <c r="B2" s="3" t="s">
        <v>0</v>
      </c>
      <c r="E2" s="4" t="s">
        <v>101</v>
      </c>
    </row>
    <row r="3" spans="1:3" ht="15.75" customHeight="1">
      <c r="A3" s="24"/>
      <c r="B3" s="5" t="s">
        <v>61</v>
      </c>
      <c r="C3" s="6"/>
    </row>
    <row r="4" ht="12" customHeight="1">
      <c r="A4" s="24"/>
    </row>
    <row r="5" spans="1:3" ht="15.75">
      <c r="A5" s="24"/>
      <c r="B5" s="7" t="s">
        <v>62</v>
      </c>
      <c r="C5" s="2" t="s">
        <v>66</v>
      </c>
    </row>
    <row r="6" spans="1:2" ht="7.5" customHeight="1">
      <c r="A6" s="24"/>
      <c r="B6" s="7"/>
    </row>
    <row r="7" spans="1:3" ht="15.75">
      <c r="A7" s="24"/>
      <c r="B7" s="7"/>
      <c r="C7" s="10" t="s">
        <v>67</v>
      </c>
    </row>
    <row r="8" spans="1:3" ht="15.75">
      <c r="A8" s="24"/>
      <c r="B8" s="7"/>
      <c r="C8" s="10" t="s">
        <v>68</v>
      </c>
    </row>
    <row r="9" spans="1:2" ht="15.75" customHeight="1">
      <c r="A9" s="24"/>
      <c r="B9" s="7"/>
    </row>
    <row r="10" spans="1:3" ht="15.75">
      <c r="A10" s="24"/>
      <c r="B10" s="7" t="s">
        <v>63</v>
      </c>
      <c r="C10" s="2" t="s">
        <v>69</v>
      </c>
    </row>
    <row r="11" spans="1:3" ht="15.75">
      <c r="A11" s="24"/>
      <c r="B11" s="7"/>
      <c r="C11" s="2" t="s">
        <v>70</v>
      </c>
    </row>
    <row r="12" spans="1:2" ht="7.5" customHeight="1">
      <c r="A12" s="24"/>
      <c r="B12" s="7"/>
    </row>
    <row r="13" spans="1:3" ht="15.75">
      <c r="A13" s="24"/>
      <c r="B13" s="7"/>
      <c r="C13" s="10" t="s">
        <v>71</v>
      </c>
    </row>
    <row r="14" spans="1:3" ht="15.75">
      <c r="A14" s="24"/>
      <c r="B14" s="7"/>
      <c r="C14" s="10" t="s">
        <v>72</v>
      </c>
    </row>
    <row r="15" spans="1:3" ht="15.75">
      <c r="A15" s="24"/>
      <c r="B15" s="7"/>
      <c r="C15" s="10" t="s">
        <v>73</v>
      </c>
    </row>
    <row r="16" spans="1:2" ht="16.5" customHeight="1">
      <c r="A16" s="24"/>
      <c r="B16" s="7"/>
    </row>
    <row r="17" spans="1:3" ht="15.75">
      <c r="A17" s="24"/>
      <c r="B17" s="7" t="s">
        <v>64</v>
      </c>
      <c r="C17" s="2" t="s">
        <v>74</v>
      </c>
    </row>
    <row r="18" spans="1:3" ht="15.75">
      <c r="A18" s="24"/>
      <c r="B18" s="7"/>
      <c r="C18" s="2" t="s">
        <v>75</v>
      </c>
    </row>
    <row r="19" spans="1:3" ht="15.75">
      <c r="A19" s="24"/>
      <c r="B19" s="7"/>
      <c r="C19" s="2" t="s">
        <v>76</v>
      </c>
    </row>
    <row r="20" spans="1:2" ht="7.5" customHeight="1">
      <c r="A20" s="24"/>
      <c r="B20" s="7"/>
    </row>
    <row r="21" spans="1:3" ht="15">
      <c r="A21" s="24"/>
      <c r="C21" s="10" t="s">
        <v>77</v>
      </c>
    </row>
    <row r="22" spans="1:3" ht="15">
      <c r="A22" s="24"/>
      <c r="C22" s="10"/>
    </row>
    <row r="23" spans="1:9" ht="15">
      <c r="A23" s="24"/>
      <c r="G23" s="1" t="s">
        <v>102</v>
      </c>
      <c r="I23" s="1" t="s">
        <v>102</v>
      </c>
    </row>
    <row r="24" spans="1:9" ht="15">
      <c r="A24" s="24"/>
      <c r="C24" s="25" t="s">
        <v>78</v>
      </c>
      <c r="G24" s="25" t="s">
        <v>103</v>
      </c>
      <c r="I24" s="25" t="s">
        <v>107</v>
      </c>
    </row>
    <row r="25" spans="1:9" ht="15">
      <c r="A25" s="24"/>
      <c r="C25" s="10" t="s">
        <v>79</v>
      </c>
      <c r="G25" s="26" t="s">
        <v>104</v>
      </c>
      <c r="I25" s="27">
        <v>0.97</v>
      </c>
    </row>
    <row r="26" spans="1:9" ht="15">
      <c r="A26" s="24"/>
      <c r="C26" s="10" t="s">
        <v>80</v>
      </c>
      <c r="F26" s="26"/>
      <c r="G26" s="15" t="s">
        <v>104</v>
      </c>
      <c r="H26" s="27"/>
      <c r="I26" s="27">
        <v>0.51</v>
      </c>
    </row>
    <row r="27" ht="15">
      <c r="A27" s="24"/>
    </row>
    <row r="28" spans="1:3" ht="15">
      <c r="A28" s="24"/>
      <c r="C28" s="10" t="s">
        <v>81</v>
      </c>
    </row>
    <row r="29" spans="1:3" ht="15">
      <c r="A29" s="24"/>
      <c r="C29" s="10" t="s">
        <v>82</v>
      </c>
    </row>
    <row r="30" spans="1:3" ht="15">
      <c r="A30" s="24"/>
      <c r="C30" s="1" t="s">
        <v>83</v>
      </c>
    </row>
    <row r="31" ht="12" customHeight="1">
      <c r="A31" s="24"/>
    </row>
    <row r="32" spans="1:3" ht="15">
      <c r="A32" s="24"/>
      <c r="C32" s="10" t="s">
        <v>84</v>
      </c>
    </row>
    <row r="33" spans="1:3" ht="15">
      <c r="A33" s="24"/>
      <c r="C33" s="10" t="s">
        <v>85</v>
      </c>
    </row>
    <row r="34" spans="1:3" ht="15">
      <c r="A34" s="24"/>
      <c r="C34" s="10" t="s">
        <v>86</v>
      </c>
    </row>
    <row r="35" ht="10.5" customHeight="1">
      <c r="A35" s="24"/>
    </row>
    <row r="36" spans="1:3" ht="15.75">
      <c r="A36" s="24"/>
      <c r="B36" s="7" t="s">
        <v>65</v>
      </c>
      <c r="C36" s="2" t="s">
        <v>87</v>
      </c>
    </row>
    <row r="37" spans="1:3" ht="15.75">
      <c r="A37" s="24"/>
      <c r="B37" s="7" t="s">
        <v>41</v>
      </c>
      <c r="C37" s="2" t="s">
        <v>88</v>
      </c>
    </row>
    <row r="38" spans="1:2" ht="6.75" customHeight="1">
      <c r="A38" s="24"/>
      <c r="B38" s="7"/>
    </row>
    <row r="39" spans="1:9" ht="15.75">
      <c r="A39" s="24"/>
      <c r="B39" s="7"/>
      <c r="C39" s="10" t="s">
        <v>89</v>
      </c>
      <c r="H39" s="15" t="s">
        <v>105</v>
      </c>
      <c r="I39" s="15" t="s">
        <v>108</v>
      </c>
    </row>
    <row r="40" spans="1:9" ht="15">
      <c r="A40" s="24"/>
      <c r="H40" s="15" t="s">
        <v>106</v>
      </c>
      <c r="I40" s="15" t="s">
        <v>109</v>
      </c>
    </row>
    <row r="41" spans="1:9" ht="15">
      <c r="A41" s="24"/>
      <c r="H41" s="15" t="s">
        <v>55</v>
      </c>
      <c r="I41" s="15" t="s">
        <v>55</v>
      </c>
    </row>
    <row r="42" spans="1:9" ht="10.5" customHeight="1">
      <c r="A42" s="24"/>
      <c r="D42" s="10"/>
      <c r="H42" s="21"/>
      <c r="I42" s="21"/>
    </row>
    <row r="43" spans="1:9" ht="15">
      <c r="A43" s="24"/>
      <c r="C43" s="10" t="s">
        <v>90</v>
      </c>
      <c r="H43" s="21"/>
      <c r="I43" s="21"/>
    </row>
    <row r="44" spans="1:9" ht="15">
      <c r="A44" s="24"/>
      <c r="D44" s="1" t="s">
        <v>100</v>
      </c>
      <c r="H44" s="21">
        <v>221774</v>
      </c>
      <c r="I44" s="21">
        <v>210424</v>
      </c>
    </row>
    <row r="45" spans="1:9" ht="15.75">
      <c r="A45" s="24"/>
      <c r="H45" s="22">
        <f>SUM(H42:H44)</f>
        <v>221774</v>
      </c>
      <c r="I45" s="22">
        <f>SUM(I42:I44)</f>
        <v>210424</v>
      </c>
    </row>
    <row r="46" spans="1:9" ht="15" customHeight="1">
      <c r="A46" s="24"/>
      <c r="H46" s="23"/>
      <c r="I46" s="23"/>
    </row>
    <row r="47" spans="1:8" ht="15.75">
      <c r="A47" s="24"/>
      <c r="B47" s="28">
        <v>13</v>
      </c>
      <c r="C47" s="29" t="s">
        <v>91</v>
      </c>
      <c r="D47" s="29"/>
      <c r="E47" s="30"/>
      <c r="F47" s="30"/>
      <c r="G47" s="30"/>
      <c r="H47" s="30"/>
    </row>
    <row r="48" spans="1:8" ht="15.75">
      <c r="A48" s="24"/>
      <c r="B48" s="28"/>
      <c r="C48" s="29" t="s">
        <v>92</v>
      </c>
      <c r="D48" s="29"/>
      <c r="E48" s="30"/>
      <c r="F48" s="30"/>
      <c r="G48" s="30"/>
      <c r="H48" s="30"/>
    </row>
    <row r="49" spans="1:8" ht="15.75">
      <c r="A49" s="24"/>
      <c r="B49" s="28"/>
      <c r="C49" s="29"/>
      <c r="D49" s="29"/>
      <c r="E49" s="30"/>
      <c r="F49" s="30"/>
      <c r="G49" s="30"/>
      <c r="H49" s="30"/>
    </row>
    <row r="50" spans="1:8" ht="15.75">
      <c r="A50" s="24"/>
      <c r="B50" s="28"/>
      <c r="C50" s="100" t="s">
        <v>93</v>
      </c>
      <c r="D50" s="29"/>
      <c r="E50" s="30"/>
      <c r="F50" s="30"/>
      <c r="G50" s="30"/>
      <c r="H50" s="30"/>
    </row>
    <row r="51" spans="1:8" ht="15.75">
      <c r="A51" s="24"/>
      <c r="B51" s="28"/>
      <c r="C51" s="100" t="s">
        <v>94</v>
      </c>
      <c r="D51" s="29"/>
      <c r="E51" s="30"/>
      <c r="F51" s="30"/>
      <c r="G51" s="30"/>
      <c r="H51" s="30"/>
    </row>
    <row r="52" spans="1:8" ht="15.75">
      <c r="A52" s="24"/>
      <c r="B52" s="28"/>
      <c r="C52" s="100" t="s">
        <v>95</v>
      </c>
      <c r="D52" s="29"/>
      <c r="E52" s="30"/>
      <c r="F52" s="30"/>
      <c r="G52" s="30"/>
      <c r="H52" s="30"/>
    </row>
    <row r="53" spans="1:8" ht="15.75">
      <c r="A53" s="24"/>
      <c r="B53" s="28"/>
      <c r="C53" s="100" t="s">
        <v>96</v>
      </c>
      <c r="D53" s="29"/>
      <c r="E53" s="30"/>
      <c r="F53" s="30"/>
      <c r="G53" s="30"/>
      <c r="H53" s="30"/>
    </row>
    <row r="54" spans="1:8" ht="15.75">
      <c r="A54" s="24"/>
      <c r="B54" s="28"/>
      <c r="C54" s="100" t="s">
        <v>97</v>
      </c>
      <c r="D54" s="29"/>
      <c r="E54" s="30"/>
      <c r="F54" s="30"/>
      <c r="G54" s="30"/>
      <c r="H54" s="30"/>
    </row>
    <row r="55" spans="1:8" ht="15.75">
      <c r="A55" s="24"/>
      <c r="B55" s="28"/>
      <c r="C55" s="30" t="s">
        <v>98</v>
      </c>
      <c r="D55" s="29"/>
      <c r="E55" s="30"/>
      <c r="F55" s="30"/>
      <c r="G55" s="30"/>
      <c r="H55" s="30"/>
    </row>
    <row r="56" spans="1:8" ht="15.75">
      <c r="A56" s="24"/>
      <c r="B56" s="28"/>
      <c r="C56" s="30" t="s">
        <v>99</v>
      </c>
      <c r="D56" s="29"/>
      <c r="E56" s="30"/>
      <c r="F56" s="30"/>
      <c r="G56" s="30"/>
      <c r="H56" s="30"/>
    </row>
    <row r="57" spans="1:8" ht="15.75">
      <c r="A57" s="24"/>
      <c r="B57" s="28"/>
      <c r="C57" s="30" t="s">
        <v>41</v>
      </c>
      <c r="D57" s="29"/>
      <c r="E57" s="30"/>
      <c r="F57" s="30"/>
      <c r="G57" s="30"/>
      <c r="H57" s="30"/>
    </row>
    <row r="58" spans="1:11" ht="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3" width="4.6640625" style="1" customWidth="1"/>
    <col min="4" max="4" width="13.88671875" style="1" customWidth="1"/>
    <col min="5" max="5" width="9.6640625" style="1" customWidth="1"/>
    <col min="6" max="7" width="12.6640625" style="1" customWidth="1"/>
    <col min="8" max="8" width="9.6640625" style="1" customWidth="1"/>
    <col min="9" max="10" width="2.6640625" style="1" customWidth="1"/>
    <col min="11" max="16384" width="9.6640625" style="1" customWidth="1"/>
  </cols>
  <sheetData>
    <row r="1" spans="1:10" ht="15.75">
      <c r="A1" s="32" t="s">
        <v>41</v>
      </c>
      <c r="B1" s="32"/>
      <c r="C1" s="32"/>
      <c r="D1" s="32"/>
      <c r="E1" s="32"/>
      <c r="F1" s="32"/>
      <c r="G1" s="32"/>
      <c r="H1" s="33" t="s">
        <v>155</v>
      </c>
      <c r="I1" s="32"/>
      <c r="J1" s="2"/>
    </row>
    <row r="2" spans="1:9" ht="15.75" customHeight="1">
      <c r="A2" s="32"/>
      <c r="B2" s="34" t="s">
        <v>0</v>
      </c>
      <c r="C2" s="32"/>
      <c r="D2" s="32"/>
      <c r="E2" s="35" t="s">
        <v>53</v>
      </c>
      <c r="F2" s="32"/>
      <c r="G2" s="32"/>
      <c r="H2" s="32"/>
      <c r="I2" s="32"/>
    </row>
    <row r="3" spans="1:11" ht="15" customHeight="1">
      <c r="A3" s="36"/>
      <c r="B3" s="37" t="s">
        <v>111</v>
      </c>
      <c r="C3" s="38"/>
      <c r="D3" s="32"/>
      <c r="E3" s="32"/>
      <c r="F3" s="32"/>
      <c r="G3" s="32"/>
      <c r="H3" s="32"/>
      <c r="I3" s="32"/>
      <c r="K3" s="39"/>
    </row>
    <row r="4" spans="1:11" ht="15.75">
      <c r="A4" s="36"/>
      <c r="B4" s="40"/>
      <c r="C4" s="30"/>
      <c r="D4" s="30"/>
      <c r="E4" s="30"/>
      <c r="F4" s="30"/>
      <c r="G4" s="30"/>
      <c r="H4" s="30"/>
      <c r="I4" s="30"/>
      <c r="J4" s="13"/>
      <c r="K4" s="39"/>
    </row>
    <row r="5" spans="1:9" ht="15.75">
      <c r="A5" s="32"/>
      <c r="B5" s="28">
        <v>14</v>
      </c>
      <c r="C5" s="29" t="s">
        <v>112</v>
      </c>
      <c r="D5" s="29"/>
      <c r="E5" s="30"/>
      <c r="F5" s="30"/>
      <c r="G5" s="30"/>
      <c r="H5" s="30"/>
      <c r="I5" s="30"/>
    </row>
    <row r="6" spans="1:9" ht="15.75">
      <c r="A6" s="32"/>
      <c r="B6" s="28"/>
      <c r="C6" s="29" t="s">
        <v>113</v>
      </c>
      <c r="D6" s="29"/>
      <c r="E6" s="30"/>
      <c r="F6" s="30"/>
      <c r="G6" s="30"/>
      <c r="H6" s="30"/>
      <c r="I6" s="30"/>
    </row>
    <row r="7" spans="1:9" ht="6.75" customHeight="1">
      <c r="A7" s="32"/>
      <c r="B7" s="28"/>
      <c r="C7" s="29"/>
      <c r="D7" s="29"/>
      <c r="E7" s="30"/>
      <c r="F7" s="30"/>
      <c r="G7" s="30"/>
      <c r="H7" s="30"/>
      <c r="I7" s="30"/>
    </row>
    <row r="8" spans="1:9" ht="15.75">
      <c r="A8" s="32"/>
      <c r="B8" s="28"/>
      <c r="C8" s="100" t="s">
        <v>114</v>
      </c>
      <c r="D8" s="31"/>
      <c r="E8" s="31"/>
      <c r="F8" s="31"/>
      <c r="G8" s="31"/>
      <c r="H8" s="31"/>
      <c r="I8" s="31"/>
    </row>
    <row r="9" spans="1:9" ht="15.75">
      <c r="A9" s="32"/>
      <c r="B9" s="28"/>
      <c r="C9" s="100" t="s">
        <v>115</v>
      </c>
      <c r="D9" s="31"/>
      <c r="E9" s="31"/>
      <c r="F9" s="31"/>
      <c r="G9" s="31"/>
      <c r="H9" s="31"/>
      <c r="I9" s="31"/>
    </row>
    <row r="10" spans="1:9" ht="15.75">
      <c r="A10" s="32"/>
      <c r="B10" s="28"/>
      <c r="C10" s="100" t="s">
        <v>116</v>
      </c>
      <c r="D10" s="31"/>
      <c r="E10" s="31"/>
      <c r="F10" s="31"/>
      <c r="G10" s="31"/>
      <c r="H10" s="31"/>
      <c r="I10" s="31"/>
    </row>
    <row r="11" spans="1:9" ht="13.5" customHeight="1">
      <c r="A11" s="32"/>
      <c r="B11" s="28"/>
      <c r="C11" s="100" t="s">
        <v>117</v>
      </c>
      <c r="D11" s="31"/>
      <c r="E11" s="31"/>
      <c r="F11" s="31"/>
      <c r="G11" s="31"/>
      <c r="H11" s="31"/>
      <c r="I11" s="31"/>
    </row>
    <row r="12" spans="1:9" ht="13.5" customHeight="1">
      <c r="A12" s="32"/>
      <c r="B12" s="28"/>
      <c r="C12" s="100" t="s">
        <v>118</v>
      </c>
      <c r="D12" s="31"/>
      <c r="E12" s="31"/>
      <c r="F12" s="30"/>
      <c r="G12" s="30"/>
      <c r="H12" s="30"/>
      <c r="I12" s="30"/>
    </row>
    <row r="13" spans="1:9" ht="15" customHeight="1">
      <c r="A13" s="32"/>
      <c r="B13" s="28"/>
      <c r="C13" s="100" t="s">
        <v>119</v>
      </c>
      <c r="D13" s="31"/>
      <c r="E13" s="31"/>
      <c r="F13" s="30"/>
      <c r="G13" s="30"/>
      <c r="H13" s="30"/>
      <c r="I13" s="30"/>
    </row>
    <row r="14" spans="1:9" ht="15" customHeight="1">
      <c r="A14" s="32"/>
      <c r="B14" s="28"/>
      <c r="C14" s="100" t="s">
        <v>120</v>
      </c>
      <c r="D14" s="31"/>
      <c r="E14" s="31"/>
      <c r="F14" s="30"/>
      <c r="G14" s="30"/>
      <c r="H14" s="30"/>
      <c r="I14" s="30"/>
    </row>
    <row r="15" spans="1:9" ht="12.75" customHeight="1">
      <c r="A15" s="32"/>
      <c r="B15" s="28"/>
      <c r="C15" s="30"/>
      <c r="D15" s="30"/>
      <c r="E15" s="30"/>
      <c r="F15" s="30"/>
      <c r="G15" s="30"/>
      <c r="H15" s="30"/>
      <c r="I15" s="30"/>
    </row>
    <row r="16" spans="1:9" ht="15.75">
      <c r="A16" s="32"/>
      <c r="B16" s="28">
        <v>15</v>
      </c>
      <c r="C16" s="29" t="s">
        <v>121</v>
      </c>
      <c r="D16" s="32"/>
      <c r="E16" s="30"/>
      <c r="F16" s="30"/>
      <c r="G16" s="30"/>
      <c r="H16" s="30"/>
      <c r="I16" s="30"/>
    </row>
    <row r="17" spans="1:9" ht="9" customHeight="1">
      <c r="A17" s="32"/>
      <c r="B17" s="28"/>
      <c r="C17" s="29"/>
      <c r="D17" s="32"/>
      <c r="E17" s="30"/>
      <c r="F17" s="30"/>
      <c r="G17" s="30"/>
      <c r="H17" s="30"/>
      <c r="I17" s="30"/>
    </row>
    <row r="18" spans="1:9" ht="15" customHeight="1">
      <c r="A18" s="32"/>
      <c r="B18" s="28"/>
      <c r="C18" s="30" t="s">
        <v>122</v>
      </c>
      <c r="D18" s="30"/>
      <c r="E18" s="30"/>
      <c r="F18" s="30"/>
      <c r="G18" s="30"/>
      <c r="H18" s="30"/>
      <c r="I18" s="30"/>
    </row>
    <row r="19" spans="1:9" ht="15" customHeight="1">
      <c r="A19" s="32"/>
      <c r="B19" s="28"/>
      <c r="C19" s="30" t="s">
        <v>123</v>
      </c>
      <c r="D19" s="30"/>
      <c r="E19" s="30"/>
      <c r="F19" s="30"/>
      <c r="G19" s="30"/>
      <c r="H19" s="30"/>
      <c r="I19" s="30"/>
    </row>
    <row r="20" spans="1:9" ht="15" customHeight="1">
      <c r="A20" s="32"/>
      <c r="B20" s="28"/>
      <c r="C20" s="30" t="s">
        <v>124</v>
      </c>
      <c r="D20" s="30"/>
      <c r="E20" s="30"/>
      <c r="F20" s="30"/>
      <c r="G20" s="30"/>
      <c r="H20" s="30"/>
      <c r="I20" s="30"/>
    </row>
    <row r="21" spans="1:9" ht="15" customHeight="1">
      <c r="A21" s="32"/>
      <c r="B21" s="28"/>
      <c r="C21" s="30" t="s">
        <v>125</v>
      </c>
      <c r="D21" s="30"/>
      <c r="E21" s="30"/>
      <c r="F21" s="30"/>
      <c r="G21" s="30"/>
      <c r="H21" s="30"/>
      <c r="I21" s="30"/>
    </row>
    <row r="22" spans="1:9" ht="15" customHeight="1">
      <c r="A22" s="32"/>
      <c r="B22" s="28"/>
      <c r="C22" s="30" t="s">
        <v>126</v>
      </c>
      <c r="D22" s="30"/>
      <c r="E22" s="30"/>
      <c r="F22" s="30"/>
      <c r="G22" s="30"/>
      <c r="H22" s="30"/>
      <c r="I22" s="30"/>
    </row>
    <row r="23" spans="1:9" ht="15" customHeight="1">
      <c r="A23" s="32"/>
      <c r="B23" s="28"/>
      <c r="C23" s="30" t="s">
        <v>127</v>
      </c>
      <c r="D23" s="30"/>
      <c r="E23" s="30"/>
      <c r="F23" s="30"/>
      <c r="G23" s="30"/>
      <c r="H23" s="30"/>
      <c r="I23" s="30"/>
    </row>
    <row r="24" spans="1:9" ht="19.5" customHeight="1">
      <c r="A24" s="32"/>
      <c r="B24" s="28"/>
      <c r="C24" s="30"/>
      <c r="D24" s="30"/>
      <c r="E24" s="30"/>
      <c r="F24" s="30"/>
      <c r="G24" s="30"/>
      <c r="H24" s="30"/>
      <c r="I24" s="30"/>
    </row>
    <row r="25" spans="1:9" ht="15.75">
      <c r="A25" s="32"/>
      <c r="B25" s="28">
        <v>16</v>
      </c>
      <c r="C25" s="29" t="s">
        <v>128</v>
      </c>
      <c r="D25" s="29"/>
      <c r="E25" s="32"/>
      <c r="F25" s="32"/>
      <c r="G25" s="32"/>
      <c r="H25" s="32"/>
      <c r="I25" s="32"/>
    </row>
    <row r="26" spans="1:9" ht="12" customHeight="1">
      <c r="A26" s="32"/>
      <c r="B26" s="28"/>
      <c r="C26" s="29"/>
      <c r="D26" s="29"/>
      <c r="E26" s="32"/>
      <c r="F26" s="32"/>
      <c r="G26" s="32"/>
      <c r="H26" s="32"/>
      <c r="I26" s="32"/>
    </row>
    <row r="27" spans="1:9" ht="15">
      <c r="A27" s="32"/>
      <c r="B27" s="21"/>
      <c r="C27" s="30" t="s">
        <v>129</v>
      </c>
      <c r="D27" s="32"/>
      <c r="E27" s="32"/>
      <c r="F27" s="32"/>
      <c r="G27" s="32"/>
      <c r="H27" s="32"/>
      <c r="I27" s="32"/>
    </row>
    <row r="28" spans="1:9" ht="13.5" customHeight="1">
      <c r="A28" s="32"/>
      <c r="B28" s="21"/>
      <c r="C28" s="32"/>
      <c r="D28" s="32"/>
      <c r="E28" s="32"/>
      <c r="F28" s="32"/>
      <c r="G28" s="32"/>
      <c r="H28" s="32"/>
      <c r="I28" s="32"/>
    </row>
    <row r="29" spans="1:9" ht="15.75">
      <c r="A29" s="32"/>
      <c r="B29" s="28">
        <v>17</v>
      </c>
      <c r="C29" s="29" t="s">
        <v>130</v>
      </c>
      <c r="D29" s="30"/>
      <c r="E29" s="30"/>
      <c r="F29" s="41"/>
      <c r="G29" s="41" t="s">
        <v>153</v>
      </c>
      <c r="H29" s="32"/>
      <c r="I29" s="32"/>
    </row>
    <row r="30" spans="1:9" ht="15.75">
      <c r="A30" s="32"/>
      <c r="B30" s="28"/>
      <c r="C30" s="30"/>
      <c r="D30" s="30"/>
      <c r="E30" s="30"/>
      <c r="F30" s="41" t="s">
        <v>151</v>
      </c>
      <c r="G30" s="41" t="s">
        <v>154</v>
      </c>
      <c r="H30" s="32"/>
      <c r="I30" s="32"/>
    </row>
    <row r="31" spans="1:9" ht="15.75">
      <c r="A31" s="32"/>
      <c r="B31" s="28"/>
      <c r="C31" s="42" t="s">
        <v>55</v>
      </c>
      <c r="D31" s="30"/>
      <c r="E31" s="30"/>
      <c r="F31" s="41" t="s">
        <v>152</v>
      </c>
      <c r="G31" s="41" t="s">
        <v>152</v>
      </c>
      <c r="H31" s="32"/>
      <c r="I31" s="32"/>
    </row>
    <row r="32" spans="1:9" ht="15.75">
      <c r="A32" s="32"/>
      <c r="B32" s="28"/>
      <c r="C32" s="30" t="s">
        <v>131</v>
      </c>
      <c r="D32" s="30"/>
      <c r="E32" s="30"/>
      <c r="F32" s="43">
        <v>2421</v>
      </c>
      <c r="G32" s="44">
        <v>2421</v>
      </c>
      <c r="H32" s="32"/>
      <c r="I32" s="32"/>
    </row>
    <row r="33" spans="1:9" ht="15.75">
      <c r="A33" s="32"/>
      <c r="B33" s="28"/>
      <c r="C33" s="30" t="s">
        <v>132</v>
      </c>
      <c r="D33" s="30"/>
      <c r="E33" s="30"/>
      <c r="F33" s="45">
        <v>459</v>
      </c>
      <c r="G33" s="45">
        <v>459</v>
      </c>
      <c r="H33" s="32"/>
      <c r="I33" s="32"/>
    </row>
    <row r="34" spans="1:9" ht="15.75">
      <c r="A34" s="32"/>
      <c r="B34" s="28"/>
      <c r="C34" s="30" t="s">
        <v>133</v>
      </c>
      <c r="D34" s="30"/>
      <c r="E34" s="30"/>
      <c r="F34" s="45">
        <v>0</v>
      </c>
      <c r="G34" s="45">
        <v>0</v>
      </c>
      <c r="H34" s="32"/>
      <c r="I34" s="32"/>
    </row>
    <row r="35" spans="1:9" ht="15.75">
      <c r="A35" s="32"/>
      <c r="B35" s="28"/>
      <c r="C35" s="46"/>
      <c r="D35" s="30"/>
      <c r="E35" s="30"/>
      <c r="F35" s="47">
        <f>SUM(F32:F34)</f>
        <v>2880</v>
      </c>
      <c r="G35" s="47">
        <f>SUM(G32:G34)</f>
        <v>2880</v>
      </c>
      <c r="H35" s="32"/>
      <c r="I35" s="32"/>
    </row>
    <row r="36" spans="1:9" ht="9" customHeight="1">
      <c r="A36" s="32"/>
      <c r="B36" s="28"/>
      <c r="C36" s="46"/>
      <c r="D36" s="30"/>
      <c r="E36" s="46"/>
      <c r="F36" s="48"/>
      <c r="G36" s="48"/>
      <c r="H36" s="32"/>
      <c r="I36" s="32"/>
    </row>
    <row r="37" spans="1:9" ht="15.75">
      <c r="A37" s="32"/>
      <c r="B37" s="28"/>
      <c r="C37" s="46" t="s">
        <v>134</v>
      </c>
      <c r="D37" s="30"/>
      <c r="E37" s="46"/>
      <c r="F37" s="46"/>
      <c r="G37" s="46"/>
      <c r="H37" s="46"/>
      <c r="I37" s="46"/>
    </row>
    <row r="38" spans="1:9" ht="12" customHeight="1">
      <c r="A38" s="32"/>
      <c r="B38" s="28"/>
      <c r="C38" s="30"/>
      <c r="D38" s="30"/>
      <c r="E38" s="30"/>
      <c r="F38" s="30"/>
      <c r="G38" s="30"/>
      <c r="H38" s="30"/>
      <c r="I38" s="30"/>
    </row>
    <row r="39" spans="1:9" ht="15.75">
      <c r="A39" s="32"/>
      <c r="B39" s="28">
        <v>18</v>
      </c>
      <c r="C39" s="29" t="s">
        <v>135</v>
      </c>
      <c r="D39" s="30"/>
      <c r="E39" s="30"/>
      <c r="F39" s="30"/>
      <c r="G39" s="30"/>
      <c r="H39" s="30"/>
      <c r="I39" s="32"/>
    </row>
    <row r="40" spans="1:9" ht="7.5" customHeight="1">
      <c r="A40" s="32"/>
      <c r="B40" s="28"/>
      <c r="C40" s="29"/>
      <c r="D40" s="30"/>
      <c r="E40" s="30"/>
      <c r="F40" s="30"/>
      <c r="G40" s="30"/>
      <c r="H40" s="30"/>
      <c r="I40" s="32"/>
    </row>
    <row r="41" spans="1:9" ht="15.75">
      <c r="A41" s="32"/>
      <c r="B41" s="28"/>
      <c r="C41" s="100" t="s">
        <v>136</v>
      </c>
      <c r="D41" s="31"/>
      <c r="E41" s="31"/>
      <c r="F41" s="31"/>
      <c r="G41" s="31"/>
      <c r="H41" s="31"/>
      <c r="I41" s="32"/>
    </row>
    <row r="42" spans="1:9" ht="15.75">
      <c r="A42" s="32"/>
      <c r="B42" s="40"/>
      <c r="C42" s="100" t="s">
        <v>137</v>
      </c>
      <c r="D42" s="31"/>
      <c r="E42" s="31"/>
      <c r="F42" s="31"/>
      <c r="G42" s="31"/>
      <c r="H42" s="31"/>
      <c r="I42" s="32"/>
    </row>
    <row r="43" spans="1:9" ht="12.75" customHeight="1">
      <c r="A43" s="32"/>
      <c r="B43" s="32"/>
      <c r="C43" s="32"/>
      <c r="D43" s="32"/>
      <c r="E43" s="32"/>
      <c r="F43" s="32"/>
      <c r="G43" s="32"/>
      <c r="H43" s="32"/>
      <c r="I43" s="32"/>
    </row>
    <row r="44" spans="2:8" ht="15.75">
      <c r="B44" s="49">
        <v>19</v>
      </c>
      <c r="C44" s="50" t="s">
        <v>138</v>
      </c>
      <c r="D44" s="13"/>
      <c r="E44" s="13"/>
      <c r="F44" s="13"/>
      <c r="G44" s="13"/>
      <c r="H44" s="13"/>
    </row>
    <row r="45" spans="2:8" ht="9" customHeight="1">
      <c r="B45" s="49"/>
      <c r="C45" s="13"/>
      <c r="D45" s="13"/>
      <c r="E45" s="13"/>
      <c r="F45" s="13"/>
      <c r="G45" s="13"/>
      <c r="H45" s="13"/>
    </row>
    <row r="46" spans="2:8" ht="15.75">
      <c r="B46" s="49"/>
      <c r="C46" s="13" t="s">
        <v>139</v>
      </c>
      <c r="D46" s="101" t="s">
        <v>141</v>
      </c>
      <c r="E46" s="51"/>
      <c r="F46" s="51"/>
      <c r="G46" s="51"/>
      <c r="H46" s="51"/>
    </row>
    <row r="47" spans="2:8" ht="15.75">
      <c r="B47" s="49"/>
      <c r="C47" s="13"/>
      <c r="D47" s="13" t="s">
        <v>142</v>
      </c>
      <c r="E47" s="13"/>
      <c r="F47" s="13"/>
      <c r="G47" s="13"/>
      <c r="H47" s="13"/>
    </row>
    <row r="48" spans="2:8" ht="15.75">
      <c r="B48" s="49"/>
      <c r="C48" s="13"/>
      <c r="D48" s="13" t="s">
        <v>143</v>
      </c>
      <c r="E48" s="13"/>
      <c r="F48" s="13"/>
      <c r="G48" s="13"/>
      <c r="H48" s="13"/>
    </row>
    <row r="49" spans="2:8" ht="15.75">
      <c r="B49" s="49"/>
      <c r="C49" s="13"/>
      <c r="E49" s="13"/>
      <c r="F49" s="13"/>
      <c r="G49" s="52" t="s">
        <v>151</v>
      </c>
      <c r="H49" s="52" t="s">
        <v>156</v>
      </c>
    </row>
    <row r="50" spans="2:8" ht="15.75">
      <c r="B50" s="49"/>
      <c r="C50" s="13"/>
      <c r="D50" s="13"/>
      <c r="E50" s="53" t="s">
        <v>55</v>
      </c>
      <c r="F50" s="13"/>
      <c r="G50" s="52" t="s">
        <v>152</v>
      </c>
      <c r="H50" s="52" t="s">
        <v>152</v>
      </c>
    </row>
    <row r="51" spans="2:8" ht="15.75">
      <c r="B51" s="49"/>
      <c r="C51" s="13"/>
      <c r="D51" s="13" t="s">
        <v>144</v>
      </c>
      <c r="E51" s="13"/>
      <c r="F51" s="13"/>
      <c r="G51" s="53" t="s">
        <v>104</v>
      </c>
      <c r="H51" s="52" t="s">
        <v>104</v>
      </c>
    </row>
    <row r="52" spans="2:8" ht="15.75">
      <c r="B52" s="49"/>
      <c r="C52" s="13"/>
      <c r="D52" s="13" t="s">
        <v>145</v>
      </c>
      <c r="E52" s="13"/>
      <c r="F52" s="13"/>
      <c r="G52" s="54">
        <v>4</v>
      </c>
      <c r="H52" s="55">
        <v>4</v>
      </c>
    </row>
    <row r="53" spans="2:8" ht="15.75">
      <c r="B53" s="49"/>
      <c r="C53" s="13"/>
      <c r="D53" s="13" t="s">
        <v>146</v>
      </c>
      <c r="E53" s="50"/>
      <c r="F53" s="50"/>
      <c r="G53" s="54">
        <v>3</v>
      </c>
      <c r="H53" s="55">
        <v>3</v>
      </c>
    </row>
    <row r="54" spans="2:8" ht="15.75">
      <c r="B54" s="49"/>
      <c r="C54" s="13"/>
      <c r="G54" s="19"/>
      <c r="H54" s="19"/>
    </row>
    <row r="55" spans="3:8" ht="15">
      <c r="C55" s="13" t="s">
        <v>140</v>
      </c>
      <c r="D55" s="13" t="s">
        <v>147</v>
      </c>
      <c r="E55" s="13"/>
      <c r="F55" s="13"/>
      <c r="G55" s="13"/>
      <c r="H55" s="13"/>
    </row>
    <row r="56" spans="3:8" ht="15">
      <c r="C56" s="13"/>
      <c r="D56" s="13"/>
      <c r="E56" s="13"/>
      <c r="F56" s="13"/>
      <c r="G56" s="13"/>
      <c r="H56" s="52" t="s">
        <v>55</v>
      </c>
    </row>
    <row r="57" spans="3:8" ht="15">
      <c r="C57" s="13"/>
      <c r="D57" s="13" t="s">
        <v>148</v>
      </c>
      <c r="E57" s="13"/>
      <c r="F57" s="13"/>
      <c r="G57" s="13"/>
      <c r="H57" s="45">
        <v>569</v>
      </c>
    </row>
    <row r="58" spans="3:8" ht="15">
      <c r="C58" s="13"/>
      <c r="D58" s="13" t="s">
        <v>149</v>
      </c>
      <c r="E58" s="13"/>
      <c r="F58" s="13"/>
      <c r="G58" s="13"/>
      <c r="H58" s="47">
        <v>372</v>
      </c>
    </row>
    <row r="59" spans="3:8" ht="15">
      <c r="C59" s="13"/>
      <c r="D59" s="13" t="s">
        <v>150</v>
      </c>
      <c r="E59" s="13"/>
      <c r="F59" s="13"/>
      <c r="G59" s="13"/>
      <c r="H59" s="47">
        <v>421</v>
      </c>
    </row>
    <row r="60" spans="3:8" ht="15">
      <c r="C60" s="13"/>
      <c r="D60" s="13"/>
      <c r="E60" s="13"/>
      <c r="F60" s="13"/>
      <c r="H60" s="19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4.6640625" style="1" customWidth="1"/>
    <col min="4" max="4" width="11.88671875" style="1" customWidth="1"/>
    <col min="5" max="5" width="9.6640625" style="1" customWidth="1"/>
    <col min="6" max="6" width="10.6640625" style="1" customWidth="1"/>
    <col min="7" max="7" width="11.6640625" style="1" customWidth="1"/>
    <col min="8" max="8" width="13.6640625" style="1" customWidth="1"/>
    <col min="9" max="9" width="9.6640625" style="1" customWidth="1"/>
    <col min="10" max="10" width="3.6640625" style="1" customWidth="1"/>
    <col min="11" max="16384" width="9.6640625" style="1" customWidth="1"/>
  </cols>
  <sheetData>
    <row r="1" spans="1:9" ht="15.75">
      <c r="A1" s="56"/>
      <c r="I1" s="2" t="s">
        <v>191</v>
      </c>
    </row>
    <row r="2" spans="1:5" ht="16.5" customHeight="1">
      <c r="A2" s="56"/>
      <c r="B2" s="3" t="s">
        <v>0</v>
      </c>
      <c r="E2" s="4" t="s">
        <v>189</v>
      </c>
    </row>
    <row r="3" spans="1:3" ht="15" customHeight="1">
      <c r="A3" s="56"/>
      <c r="B3" s="5" t="s">
        <v>111</v>
      </c>
      <c r="C3" s="6"/>
    </row>
    <row r="4" ht="15" customHeight="1">
      <c r="A4" s="56"/>
    </row>
    <row r="5" spans="2:11" ht="15.75">
      <c r="B5" s="28">
        <v>20</v>
      </c>
      <c r="C5" s="57" t="s">
        <v>157</v>
      </c>
      <c r="D5" s="45"/>
      <c r="E5" s="45"/>
      <c r="F5" s="45"/>
      <c r="G5" s="45"/>
      <c r="H5" s="45"/>
      <c r="I5" s="45"/>
      <c r="J5" s="45"/>
      <c r="K5" s="58"/>
    </row>
    <row r="6" spans="2:11" ht="15.75">
      <c r="B6" s="28"/>
      <c r="C6" s="57" t="s">
        <v>158</v>
      </c>
      <c r="D6" s="45"/>
      <c r="E6" s="45"/>
      <c r="F6" s="45"/>
      <c r="G6" s="45"/>
      <c r="H6" s="45"/>
      <c r="I6" s="45"/>
      <c r="J6" s="45"/>
      <c r="K6" s="58"/>
    </row>
    <row r="7" spans="2:11" ht="15.75">
      <c r="B7" s="28"/>
      <c r="C7" s="57" t="s">
        <v>159</v>
      </c>
      <c r="D7" s="45"/>
      <c r="E7" s="45"/>
      <c r="F7" s="45"/>
      <c r="G7" s="45"/>
      <c r="H7" s="45"/>
      <c r="I7" s="45"/>
      <c r="J7" s="45"/>
      <c r="K7" s="58"/>
    </row>
    <row r="8" spans="2:11" ht="10.5" customHeight="1">
      <c r="B8" s="28"/>
      <c r="C8" s="2"/>
      <c r="D8" s="59"/>
      <c r="E8" s="45"/>
      <c r="F8" s="45"/>
      <c r="G8" s="45"/>
      <c r="H8" s="45"/>
      <c r="I8" s="45"/>
      <c r="J8" s="58"/>
      <c r="K8" s="58"/>
    </row>
    <row r="9" spans="2:3" ht="15.75">
      <c r="B9" s="7"/>
      <c r="C9" s="10" t="s">
        <v>160</v>
      </c>
    </row>
    <row r="10" spans="2:3" ht="9" customHeight="1">
      <c r="B10" s="7"/>
      <c r="C10" s="10"/>
    </row>
    <row r="11" spans="2:3" ht="15.75">
      <c r="B11" s="7"/>
      <c r="C11" s="10" t="s">
        <v>161</v>
      </c>
    </row>
    <row r="12" spans="2:3" ht="15.75">
      <c r="B12" s="7"/>
      <c r="C12" s="10" t="s">
        <v>162</v>
      </c>
    </row>
    <row r="13" spans="2:3" ht="15.75">
      <c r="B13" s="7"/>
      <c r="C13" s="10" t="s">
        <v>163</v>
      </c>
    </row>
    <row r="14" spans="2:3" ht="15.75">
      <c r="B14" s="7"/>
      <c r="C14" s="10" t="s">
        <v>164</v>
      </c>
    </row>
    <row r="15" spans="2:3" ht="15.75">
      <c r="B15" s="7"/>
      <c r="C15" s="10" t="s">
        <v>165</v>
      </c>
    </row>
    <row r="16" spans="2:3" ht="15.75">
      <c r="B16" s="7"/>
      <c r="C16" s="10" t="s">
        <v>166</v>
      </c>
    </row>
    <row r="17" spans="2:3" ht="10.5" customHeight="1">
      <c r="B17" s="7"/>
      <c r="C17" s="10"/>
    </row>
    <row r="18" spans="2:3" ht="15.75">
      <c r="B18" s="7"/>
      <c r="C18" s="10" t="s">
        <v>167</v>
      </c>
    </row>
    <row r="19" spans="2:3" ht="15.75">
      <c r="B19" s="7"/>
      <c r="C19" s="10" t="s">
        <v>168</v>
      </c>
    </row>
    <row r="20" spans="2:3" ht="10.5" customHeight="1">
      <c r="B20" s="7"/>
      <c r="C20" s="10"/>
    </row>
    <row r="21" spans="2:3" ht="15.75">
      <c r="B21" s="7"/>
      <c r="C21" s="10" t="s">
        <v>169</v>
      </c>
    </row>
    <row r="22" spans="2:3" ht="15.75">
      <c r="B22" s="7"/>
      <c r="C22" s="10" t="s">
        <v>170</v>
      </c>
    </row>
    <row r="23" spans="2:3" ht="10.5" customHeight="1">
      <c r="B23" s="7"/>
      <c r="C23" s="10"/>
    </row>
    <row r="24" spans="2:3" ht="15.75">
      <c r="B24" s="7"/>
      <c r="C24" s="10" t="s">
        <v>171</v>
      </c>
    </row>
    <row r="25" spans="2:3" ht="10.5" customHeight="1">
      <c r="B25" s="7"/>
      <c r="C25" s="10"/>
    </row>
    <row r="26" spans="2:3" ht="15.75">
      <c r="B26" s="7"/>
      <c r="C26" s="10" t="s">
        <v>172</v>
      </c>
    </row>
    <row r="27" spans="2:3" ht="15.75">
      <c r="B27" s="7"/>
      <c r="C27" s="10" t="s">
        <v>173</v>
      </c>
    </row>
    <row r="28" spans="2:3" ht="15.75">
      <c r="B28" s="7"/>
      <c r="C28" s="10" t="s">
        <v>174</v>
      </c>
    </row>
    <row r="29" spans="2:4" ht="15.75" customHeight="1">
      <c r="B29" s="7"/>
      <c r="C29" s="10"/>
      <c r="D29" s="10"/>
    </row>
    <row r="30" spans="2:11" ht="15.75">
      <c r="B30" s="28">
        <v>21</v>
      </c>
      <c r="C30" s="60" t="s">
        <v>175</v>
      </c>
      <c r="D30" s="57"/>
      <c r="E30" s="57"/>
      <c r="F30" s="57"/>
      <c r="G30" s="57"/>
      <c r="H30" s="57"/>
      <c r="I30" s="57"/>
      <c r="J30" s="57"/>
      <c r="K30" s="57"/>
    </row>
    <row r="31" spans="2:11" ht="15.75">
      <c r="B31" s="28"/>
      <c r="C31" s="60"/>
      <c r="D31" s="57"/>
      <c r="E31" s="57"/>
      <c r="F31" s="57"/>
      <c r="G31" s="57"/>
      <c r="H31" s="57"/>
      <c r="I31" s="57"/>
      <c r="J31" s="57"/>
      <c r="K31" s="57"/>
    </row>
    <row r="32" spans="2:11" ht="15.75">
      <c r="B32" s="28"/>
      <c r="C32" s="60" t="s">
        <v>176</v>
      </c>
      <c r="D32" s="45"/>
      <c r="E32" s="45"/>
      <c r="F32" s="45"/>
      <c r="G32" s="45"/>
      <c r="H32" s="45"/>
      <c r="K32" s="45"/>
    </row>
    <row r="33" spans="2:11" ht="15.75">
      <c r="B33" s="28"/>
      <c r="C33" s="60" t="s">
        <v>177</v>
      </c>
      <c r="D33" s="45"/>
      <c r="E33" s="45"/>
      <c r="F33" s="45"/>
      <c r="G33" s="45"/>
      <c r="H33" s="61" t="s">
        <v>106</v>
      </c>
      <c r="K33" s="45"/>
    </row>
    <row r="34" spans="2:11" ht="15.75">
      <c r="B34" s="28"/>
      <c r="C34" s="60"/>
      <c r="D34" s="45"/>
      <c r="E34" s="45"/>
      <c r="F34" s="45"/>
      <c r="G34" s="45"/>
      <c r="H34" s="62" t="s">
        <v>55</v>
      </c>
      <c r="K34" s="45"/>
    </row>
    <row r="35" spans="2:8" ht="13.5" customHeight="1">
      <c r="B35" s="28"/>
      <c r="C35" s="45"/>
      <c r="D35" s="45" t="s">
        <v>181</v>
      </c>
      <c r="E35" s="45"/>
      <c r="F35" s="45"/>
      <c r="G35" s="45"/>
      <c r="H35" s="45">
        <v>9685</v>
      </c>
    </row>
    <row r="36" spans="2:8" ht="15.75" customHeight="1">
      <c r="B36" s="28"/>
      <c r="C36" s="45"/>
      <c r="D36" s="45" t="s">
        <v>182</v>
      </c>
      <c r="E36" s="45"/>
      <c r="F36" s="45"/>
      <c r="G36" s="45"/>
      <c r="H36" s="45">
        <v>-3778</v>
      </c>
    </row>
    <row r="37" spans="2:8" ht="15.75">
      <c r="B37" s="28"/>
      <c r="C37" s="45"/>
      <c r="D37" s="57" t="s">
        <v>183</v>
      </c>
      <c r="F37" s="63"/>
      <c r="G37" s="58"/>
      <c r="H37" s="64">
        <f>SUM(H35:H36)</f>
        <v>5907</v>
      </c>
    </row>
    <row r="38" spans="2:7" ht="9" customHeight="1">
      <c r="B38" s="28"/>
      <c r="C38" s="45"/>
      <c r="D38" s="45"/>
      <c r="E38" s="57"/>
      <c r="F38" s="63"/>
      <c r="G38" s="58"/>
    </row>
    <row r="39" spans="2:7" ht="10.5" customHeight="1">
      <c r="B39" s="28"/>
      <c r="C39" s="45"/>
      <c r="D39" s="45"/>
      <c r="E39" s="57"/>
      <c r="F39" s="63"/>
      <c r="G39" s="58"/>
    </row>
    <row r="40" spans="3:8" ht="15.75">
      <c r="C40" s="60" t="s">
        <v>178</v>
      </c>
      <c r="D40" s="45"/>
      <c r="E40" s="45"/>
      <c r="F40" s="45"/>
      <c r="G40" s="45"/>
      <c r="H40" s="45"/>
    </row>
    <row r="41" spans="3:4" ht="15.75">
      <c r="C41" s="57" t="s">
        <v>179</v>
      </c>
      <c r="D41" s="45"/>
    </row>
    <row r="42" spans="3:8" ht="15.75">
      <c r="C42" s="57"/>
      <c r="D42" s="45" t="s">
        <v>184</v>
      </c>
      <c r="F42" s="45"/>
      <c r="G42" s="45"/>
      <c r="H42" s="45">
        <v>400</v>
      </c>
    </row>
    <row r="43" spans="3:8" ht="15">
      <c r="C43" s="45"/>
      <c r="D43" s="45" t="s">
        <v>185</v>
      </c>
      <c r="F43" s="45"/>
      <c r="G43" s="45"/>
      <c r="H43" s="63">
        <v>1950</v>
      </c>
    </row>
    <row r="44" spans="3:8" ht="15">
      <c r="C44" s="45"/>
      <c r="D44" s="45" t="s">
        <v>186</v>
      </c>
      <c r="F44" s="45"/>
      <c r="G44" s="45"/>
      <c r="H44" s="45">
        <v>23246</v>
      </c>
    </row>
    <row r="45" spans="3:8" ht="15">
      <c r="C45" s="45"/>
      <c r="D45" s="45" t="s">
        <v>187</v>
      </c>
      <c r="F45" s="45"/>
      <c r="G45" s="45"/>
      <c r="H45" s="45">
        <v>3778</v>
      </c>
    </row>
    <row r="46" spans="3:8" ht="15">
      <c r="C46" s="45"/>
      <c r="E46" s="45"/>
      <c r="F46" s="65" t="s">
        <v>190</v>
      </c>
      <c r="G46" s="45"/>
      <c r="H46" s="47">
        <f>SUM(H42:H45)</f>
        <v>29374</v>
      </c>
    </row>
    <row r="47" spans="3:8" ht="9.75" customHeight="1">
      <c r="C47" s="45"/>
      <c r="D47" s="45"/>
      <c r="E47" s="45"/>
      <c r="F47" s="45"/>
      <c r="G47" s="45"/>
      <c r="H47" s="19"/>
    </row>
    <row r="48" spans="3:4" ht="15.75">
      <c r="C48" s="60" t="s">
        <v>180</v>
      </c>
      <c r="D48" s="45"/>
    </row>
    <row r="49" spans="3:8" ht="15.75">
      <c r="C49" s="60"/>
      <c r="D49" s="45" t="s">
        <v>184</v>
      </c>
      <c r="F49" s="45"/>
      <c r="G49" s="45"/>
      <c r="H49" s="45">
        <v>4888</v>
      </c>
    </row>
    <row r="50" spans="3:8" ht="15">
      <c r="C50" s="45"/>
      <c r="D50" s="45" t="s">
        <v>185</v>
      </c>
      <c r="F50" s="45"/>
      <c r="G50" s="45"/>
      <c r="H50" s="45">
        <v>0</v>
      </c>
    </row>
    <row r="51" spans="3:8" ht="15">
      <c r="C51" s="45"/>
      <c r="D51" s="45" t="s">
        <v>186</v>
      </c>
      <c r="F51" s="45"/>
      <c r="G51" s="45"/>
      <c r="H51" s="45">
        <v>105498</v>
      </c>
    </row>
    <row r="52" spans="3:8" ht="15">
      <c r="C52" s="45"/>
      <c r="F52" s="65" t="s">
        <v>190</v>
      </c>
      <c r="G52" s="45"/>
      <c r="H52" s="47">
        <f>SUM(H49:H51)</f>
        <v>110386</v>
      </c>
    </row>
    <row r="53" spans="3:8" ht="9.75" customHeight="1">
      <c r="C53" s="45"/>
      <c r="F53" s="45"/>
      <c r="G53" s="45"/>
      <c r="H53" s="47"/>
    </row>
    <row r="54" spans="3:8" ht="15.75">
      <c r="C54" s="45"/>
      <c r="D54" s="57" t="s">
        <v>188</v>
      </c>
      <c r="F54" s="58"/>
      <c r="G54" s="58"/>
      <c r="H54" s="57">
        <f>H52+H46</f>
        <v>139760</v>
      </c>
    </row>
    <row r="55" spans="3:8" ht="15.75">
      <c r="C55" s="57"/>
      <c r="D55" s="57"/>
      <c r="E55" s="57"/>
      <c r="F55" s="57"/>
      <c r="G55" s="57"/>
      <c r="H55" s="19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9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6.6640625" style="1" customWidth="1"/>
    <col min="3" max="3" width="5.6640625" style="1" customWidth="1"/>
    <col min="4" max="4" width="10.88671875" style="1" customWidth="1"/>
    <col min="5" max="7" width="9.6640625" style="1" customWidth="1"/>
    <col min="8" max="8" width="10.6640625" style="1" customWidth="1"/>
    <col min="9" max="9" width="4.6640625" style="1" customWidth="1"/>
    <col min="10" max="10" width="10.6640625" style="1" customWidth="1"/>
    <col min="11" max="11" width="4.6640625" style="1" customWidth="1"/>
    <col min="12" max="12" width="3.6640625" style="1" customWidth="1"/>
    <col min="13" max="16384" width="9.6640625" style="1" customWidth="1"/>
  </cols>
  <sheetData>
    <row r="1" spans="1:11" ht="15.75">
      <c r="A1" s="56"/>
      <c r="J1" s="2" t="s">
        <v>237</v>
      </c>
      <c r="K1" s="56"/>
    </row>
    <row r="2" spans="1:11" ht="15.75">
      <c r="A2" s="56"/>
      <c r="B2" s="3" t="s">
        <v>0</v>
      </c>
      <c r="E2" s="4" t="s">
        <v>189</v>
      </c>
      <c r="K2" s="56"/>
    </row>
    <row r="3" spans="1:12" ht="13.5" customHeight="1">
      <c r="A3" s="45"/>
      <c r="B3" s="5" t="s">
        <v>111</v>
      </c>
      <c r="C3" s="6"/>
      <c r="K3" s="45"/>
      <c r="L3" s="58"/>
    </row>
    <row r="4" spans="1:12" ht="9" customHeight="1">
      <c r="A4" s="45"/>
      <c r="B4" s="65"/>
      <c r="C4" s="45"/>
      <c r="D4" s="45"/>
      <c r="E4" s="45"/>
      <c r="F4" s="45"/>
      <c r="G4" s="45"/>
      <c r="H4" s="45"/>
      <c r="I4" s="45"/>
      <c r="J4" s="45"/>
      <c r="K4" s="45"/>
      <c r="L4" s="58"/>
    </row>
    <row r="5" spans="1:12" ht="15.75" customHeight="1">
      <c r="A5" s="45"/>
      <c r="B5" s="28">
        <v>22</v>
      </c>
      <c r="C5" s="57" t="s">
        <v>192</v>
      </c>
      <c r="D5" s="57"/>
      <c r="E5" s="57"/>
      <c r="F5" s="57"/>
      <c r="G5" s="57"/>
      <c r="H5" s="57"/>
      <c r="I5" s="57"/>
      <c r="J5" s="57"/>
      <c r="K5" s="57"/>
      <c r="L5" s="58"/>
    </row>
    <row r="6" spans="2:11" ht="15.75">
      <c r="B6" s="28"/>
      <c r="C6" s="57" t="s">
        <v>193</v>
      </c>
      <c r="D6" s="57"/>
      <c r="E6" s="57"/>
      <c r="F6" s="57"/>
      <c r="G6" s="57"/>
      <c r="H6" s="57"/>
      <c r="I6" s="57"/>
      <c r="J6" s="57"/>
      <c r="K6" s="57"/>
    </row>
    <row r="7" spans="2:11" ht="9" customHeight="1">
      <c r="B7" s="28"/>
      <c r="C7" s="57"/>
      <c r="D7" s="57"/>
      <c r="E7" s="57"/>
      <c r="F7" s="57"/>
      <c r="G7" s="57"/>
      <c r="H7" s="57"/>
      <c r="I7" s="57"/>
      <c r="J7" s="57"/>
      <c r="K7" s="57"/>
    </row>
    <row r="8" spans="2:11" ht="15.75">
      <c r="B8" s="28"/>
      <c r="C8" s="66" t="s">
        <v>194</v>
      </c>
      <c r="D8" s="67"/>
      <c r="E8" s="67"/>
      <c r="F8" s="68"/>
      <c r="G8" s="68"/>
      <c r="H8" s="68"/>
      <c r="I8" s="68"/>
      <c r="J8" s="68"/>
      <c r="K8" s="57"/>
    </row>
    <row r="9" spans="2:11" ht="9" customHeight="1">
      <c r="B9" s="28"/>
      <c r="C9" s="66"/>
      <c r="D9" s="67"/>
      <c r="E9" s="67"/>
      <c r="F9" s="68"/>
      <c r="G9" s="68"/>
      <c r="H9" s="68"/>
      <c r="I9" s="68"/>
      <c r="J9" s="68"/>
      <c r="K9" s="57"/>
    </row>
    <row r="10" spans="2:11" ht="15.75">
      <c r="B10" s="28"/>
      <c r="C10" s="58" t="s">
        <v>195</v>
      </c>
      <c r="D10" s="67"/>
      <c r="E10" s="67"/>
      <c r="F10" s="68"/>
      <c r="G10" s="68"/>
      <c r="H10" s="68"/>
      <c r="I10" s="68"/>
      <c r="J10" s="68"/>
      <c r="K10" s="57"/>
    </row>
    <row r="11" spans="2:11" ht="15.75">
      <c r="B11" s="28"/>
      <c r="C11" s="45" t="s">
        <v>196</v>
      </c>
      <c r="D11" s="45"/>
      <c r="E11" s="45"/>
      <c r="F11" s="57"/>
      <c r="G11" s="57"/>
      <c r="H11" s="57"/>
      <c r="I11" s="57"/>
      <c r="J11" s="57"/>
      <c r="K11" s="57"/>
    </row>
    <row r="12" spans="2:11" ht="9" customHeight="1">
      <c r="B12" s="28"/>
      <c r="C12" s="45" t="s">
        <v>41</v>
      </c>
      <c r="D12" s="45"/>
      <c r="E12" s="45"/>
      <c r="F12" s="57"/>
      <c r="G12" s="57"/>
      <c r="H12" s="57"/>
      <c r="I12" s="57"/>
      <c r="J12" s="57"/>
      <c r="K12" s="57"/>
    </row>
    <row r="13" spans="2:11" ht="15.75">
      <c r="B13" s="28"/>
      <c r="C13" s="69"/>
      <c r="D13" s="70"/>
      <c r="E13" s="71" t="s">
        <v>229</v>
      </c>
      <c r="F13" s="72" t="s">
        <v>232</v>
      </c>
      <c r="G13" s="73"/>
      <c r="H13" s="69"/>
      <c r="I13" s="70"/>
      <c r="J13" s="74"/>
      <c r="K13" s="75"/>
    </row>
    <row r="14" spans="2:11" ht="15">
      <c r="B14" s="58"/>
      <c r="C14" s="76" t="s">
        <v>41</v>
      </c>
      <c r="D14" s="58" t="s">
        <v>226</v>
      </c>
      <c r="E14" s="77" t="s">
        <v>230</v>
      </c>
      <c r="F14" s="78" t="s">
        <v>233</v>
      </c>
      <c r="G14" s="79"/>
      <c r="H14" s="78" t="s">
        <v>234</v>
      </c>
      <c r="I14" s="79"/>
      <c r="J14" s="58"/>
      <c r="K14" s="76"/>
    </row>
    <row r="15" spans="2:11" ht="15">
      <c r="B15" s="58"/>
      <c r="C15" s="76"/>
      <c r="D15" s="58" t="s">
        <v>41</v>
      </c>
      <c r="E15" s="77" t="s">
        <v>231</v>
      </c>
      <c r="F15" s="78" t="s">
        <v>231</v>
      </c>
      <c r="G15" s="79"/>
      <c r="H15" s="76"/>
      <c r="I15" s="58"/>
      <c r="J15" s="58"/>
      <c r="K15" s="76"/>
    </row>
    <row r="16" spans="2:11" ht="15">
      <c r="B16" s="58"/>
      <c r="C16" s="80" t="s">
        <v>197</v>
      </c>
      <c r="D16" s="74"/>
      <c r="E16" s="81"/>
      <c r="F16" s="82"/>
      <c r="G16" s="83"/>
      <c r="H16" s="80"/>
      <c r="I16" s="74"/>
      <c r="J16" s="74"/>
      <c r="K16" s="76"/>
    </row>
    <row r="17" spans="2:11" ht="15">
      <c r="B17" s="58"/>
      <c r="C17" s="80"/>
      <c r="D17" s="74" t="s">
        <v>227</v>
      </c>
      <c r="E17" s="84">
        <v>71</v>
      </c>
      <c r="F17" s="82" t="s">
        <v>41</v>
      </c>
      <c r="G17" s="83">
        <v>270</v>
      </c>
      <c r="H17" s="85">
        <v>38145</v>
      </c>
      <c r="I17" s="74"/>
      <c r="J17" s="74"/>
      <c r="K17" s="76"/>
    </row>
    <row r="18" spans="2:11" ht="15">
      <c r="B18" s="58"/>
      <c r="C18" s="80"/>
      <c r="D18" s="74" t="s">
        <v>228</v>
      </c>
      <c r="E18" s="84">
        <v>10</v>
      </c>
      <c r="F18" s="82"/>
      <c r="G18" s="83">
        <v>46</v>
      </c>
      <c r="H18" s="86" t="s">
        <v>235</v>
      </c>
      <c r="I18" s="87"/>
      <c r="J18" s="74"/>
      <c r="K18" s="76"/>
    </row>
    <row r="19" spans="2:11" ht="15">
      <c r="B19" s="58"/>
      <c r="C19" s="80" t="s">
        <v>198</v>
      </c>
      <c r="D19" s="74"/>
      <c r="E19" s="84"/>
      <c r="F19" s="82"/>
      <c r="G19" s="83"/>
      <c r="H19" s="85"/>
      <c r="I19" s="74"/>
      <c r="J19" s="74"/>
      <c r="K19" s="76"/>
    </row>
    <row r="20" spans="2:11" ht="15">
      <c r="B20" s="58"/>
      <c r="C20" s="80"/>
      <c r="D20" s="74" t="s">
        <v>227</v>
      </c>
      <c r="E20" s="84">
        <v>3151</v>
      </c>
      <c r="F20" s="82"/>
      <c r="G20" s="83">
        <v>11984</v>
      </c>
      <c r="H20" s="86" t="s">
        <v>236</v>
      </c>
      <c r="I20" s="87"/>
      <c r="J20" s="74"/>
      <c r="K20" s="76"/>
    </row>
    <row r="21" spans="2:11" ht="9" customHeight="1">
      <c r="B21" s="65"/>
      <c r="C21" s="23"/>
      <c r="D21" s="23"/>
      <c r="E21" s="23"/>
      <c r="F21" s="23"/>
      <c r="G21" s="23"/>
      <c r="H21" s="23"/>
      <c r="I21" s="23"/>
      <c r="J21" s="23"/>
      <c r="K21" s="45"/>
    </row>
    <row r="22" spans="2:11" ht="15">
      <c r="B22" s="65"/>
      <c r="C22" s="45" t="s">
        <v>278</v>
      </c>
      <c r="D22" s="45"/>
      <c r="E22" s="45"/>
      <c r="F22" s="45"/>
      <c r="G22" s="45"/>
      <c r="H22" s="45"/>
      <c r="I22" s="45"/>
      <c r="J22" s="45"/>
      <c r="K22" s="45"/>
    </row>
    <row r="23" spans="2:11" ht="15">
      <c r="B23" s="65"/>
      <c r="C23" s="45" t="s">
        <v>280</v>
      </c>
      <c r="D23" s="45"/>
      <c r="E23" s="45"/>
      <c r="F23" s="45"/>
      <c r="G23" s="45"/>
      <c r="H23" s="45"/>
      <c r="I23" s="45"/>
      <c r="J23" s="45"/>
      <c r="K23" s="45"/>
    </row>
    <row r="24" spans="2:11" ht="15">
      <c r="B24" s="65"/>
      <c r="C24" s="45" t="s">
        <v>279</v>
      </c>
      <c r="D24" s="45"/>
      <c r="E24" s="45"/>
      <c r="F24" s="45"/>
      <c r="G24" s="45"/>
      <c r="H24" s="45"/>
      <c r="I24" s="45"/>
      <c r="J24" s="45"/>
      <c r="K24" s="45"/>
    </row>
    <row r="25" ht="21" customHeight="1"/>
    <row r="26" spans="2:10" ht="15.75">
      <c r="B26" s="28">
        <v>23</v>
      </c>
      <c r="C26" s="57" t="s">
        <v>199</v>
      </c>
      <c r="D26" s="45"/>
      <c r="E26" s="45"/>
      <c r="F26" s="45"/>
      <c r="G26" s="45"/>
      <c r="H26" s="45"/>
      <c r="I26" s="45"/>
      <c r="J26" s="45"/>
    </row>
    <row r="27" spans="2:10" ht="15.75">
      <c r="B27" s="28"/>
      <c r="C27" s="57" t="s">
        <v>200</v>
      </c>
      <c r="D27" s="45"/>
      <c r="E27" s="45"/>
      <c r="F27" s="45"/>
      <c r="G27" s="45"/>
      <c r="H27" s="45"/>
      <c r="I27" s="45"/>
      <c r="J27" s="45"/>
    </row>
    <row r="28" spans="2:10" ht="15.75">
      <c r="B28" s="28"/>
      <c r="C28" s="57" t="s">
        <v>201</v>
      </c>
      <c r="D28" s="45"/>
      <c r="E28" s="45"/>
      <c r="F28" s="45"/>
      <c r="G28" s="45"/>
      <c r="H28" s="45"/>
      <c r="I28" s="45"/>
      <c r="J28" s="45"/>
    </row>
    <row r="29" spans="2:10" ht="9" customHeight="1">
      <c r="B29" s="28"/>
      <c r="C29" s="57"/>
      <c r="D29" s="45"/>
      <c r="E29" s="45"/>
      <c r="F29" s="45"/>
      <c r="G29" s="45"/>
      <c r="H29" s="45"/>
      <c r="I29" s="45"/>
      <c r="J29" s="45"/>
    </row>
    <row r="30" spans="2:10" ht="15.75">
      <c r="B30" s="65"/>
      <c r="C30" s="3" t="s">
        <v>281</v>
      </c>
      <c r="D30" s="45"/>
      <c r="E30" s="45"/>
      <c r="F30" s="45"/>
      <c r="G30" s="45"/>
      <c r="H30" s="45"/>
      <c r="I30" s="45"/>
      <c r="J30" s="45"/>
    </row>
    <row r="31" spans="2:10" ht="9" customHeight="1">
      <c r="B31" s="65"/>
      <c r="C31" s="25"/>
      <c r="D31" s="45"/>
      <c r="E31" s="45"/>
      <c r="F31" s="45"/>
      <c r="G31" s="45"/>
      <c r="H31" s="45"/>
      <c r="I31" s="45"/>
      <c r="J31" s="45"/>
    </row>
    <row r="32" spans="2:10" ht="15.75">
      <c r="B32" s="65"/>
      <c r="C32" s="3" t="s">
        <v>202</v>
      </c>
      <c r="D32" s="45"/>
      <c r="E32" s="45"/>
      <c r="F32" s="45"/>
      <c r="G32" s="45"/>
      <c r="H32" s="45"/>
      <c r="I32" s="45"/>
      <c r="J32" s="45"/>
    </row>
    <row r="33" spans="2:10" ht="9" customHeight="1">
      <c r="B33" s="65"/>
      <c r="C33" s="3"/>
      <c r="D33" s="45"/>
      <c r="E33" s="45"/>
      <c r="F33" s="45"/>
      <c r="G33" s="45"/>
      <c r="H33" s="45"/>
      <c r="I33" s="45"/>
      <c r="J33" s="45"/>
    </row>
    <row r="34" spans="2:10" ht="15">
      <c r="B34" s="65"/>
      <c r="C34" s="10" t="s">
        <v>203</v>
      </c>
      <c r="H34" s="45"/>
      <c r="I34" s="45"/>
      <c r="J34" s="45"/>
    </row>
    <row r="35" spans="2:10" ht="15">
      <c r="B35" s="65"/>
      <c r="C35" s="10" t="s">
        <v>204</v>
      </c>
      <c r="H35" s="45"/>
      <c r="I35" s="45"/>
      <c r="J35" s="45"/>
    </row>
    <row r="36" spans="2:10" ht="15">
      <c r="B36" s="65"/>
      <c r="C36" s="10" t="s">
        <v>205</v>
      </c>
      <c r="H36" s="45"/>
      <c r="I36" s="45"/>
      <c r="J36" s="45"/>
    </row>
    <row r="37" spans="2:10" ht="15">
      <c r="B37" s="65"/>
      <c r="C37" s="10" t="s">
        <v>206</v>
      </c>
      <c r="H37" s="45"/>
      <c r="I37" s="45"/>
      <c r="J37" s="45"/>
    </row>
    <row r="38" spans="2:10" ht="15">
      <c r="B38" s="65"/>
      <c r="C38" s="10" t="s">
        <v>207</v>
      </c>
      <c r="H38" s="45"/>
      <c r="I38" s="45"/>
      <c r="J38" s="45"/>
    </row>
    <row r="39" spans="2:10" ht="15">
      <c r="B39" s="65"/>
      <c r="C39" s="10" t="s">
        <v>208</v>
      </c>
      <c r="H39" s="45"/>
      <c r="I39" s="45"/>
      <c r="J39" s="45"/>
    </row>
    <row r="40" spans="2:10" ht="15">
      <c r="B40" s="65"/>
      <c r="C40" s="10" t="s">
        <v>209</v>
      </c>
      <c r="H40" s="45"/>
      <c r="I40" s="45"/>
      <c r="J40" s="45"/>
    </row>
    <row r="41" spans="2:10" ht="15">
      <c r="B41" s="65"/>
      <c r="C41" s="10" t="s">
        <v>210</v>
      </c>
      <c r="H41" s="45"/>
      <c r="I41" s="45"/>
      <c r="J41" s="45"/>
    </row>
    <row r="42" spans="2:10" ht="15">
      <c r="B42" s="65"/>
      <c r="C42" s="10" t="s">
        <v>211</v>
      </c>
      <c r="H42" s="45"/>
      <c r="I42" s="45"/>
      <c r="J42" s="45"/>
    </row>
    <row r="43" spans="2:10" ht="15">
      <c r="B43" s="65"/>
      <c r="C43" s="10"/>
      <c r="H43" s="45"/>
      <c r="I43" s="45"/>
      <c r="J43" s="45"/>
    </row>
    <row r="44" spans="2:10" ht="15">
      <c r="B44" s="65"/>
      <c r="C44" s="10" t="s">
        <v>212</v>
      </c>
      <c r="H44" s="45"/>
      <c r="I44" s="45"/>
      <c r="J44" s="45"/>
    </row>
    <row r="45" spans="2:10" ht="15">
      <c r="B45" s="65"/>
      <c r="C45" s="10" t="s">
        <v>213</v>
      </c>
      <c r="H45" s="45"/>
      <c r="I45" s="45"/>
      <c r="J45" s="45"/>
    </row>
    <row r="46" spans="2:10" ht="15">
      <c r="B46" s="65"/>
      <c r="C46" s="10" t="s">
        <v>214</v>
      </c>
      <c r="H46" s="45"/>
      <c r="I46" s="45"/>
      <c r="J46" s="45"/>
    </row>
    <row r="47" spans="2:10" ht="15">
      <c r="B47" s="65"/>
      <c r="C47" s="10" t="s">
        <v>215</v>
      </c>
      <c r="H47" s="45"/>
      <c r="I47" s="45"/>
      <c r="J47" s="45"/>
    </row>
    <row r="48" spans="2:10" ht="15">
      <c r="B48" s="65"/>
      <c r="C48" s="10" t="s">
        <v>216</v>
      </c>
      <c r="H48" s="45"/>
      <c r="I48" s="45"/>
      <c r="J48" s="45"/>
    </row>
    <row r="49" spans="2:10" ht="15">
      <c r="B49" s="65"/>
      <c r="D49" s="45"/>
      <c r="E49" s="45"/>
      <c r="F49" s="45"/>
      <c r="G49" s="45"/>
      <c r="H49" s="45"/>
      <c r="I49" s="45"/>
      <c r="J49" s="45"/>
    </row>
    <row r="50" spans="2:10" ht="15.75">
      <c r="B50" s="65"/>
      <c r="C50" s="3" t="s">
        <v>217</v>
      </c>
      <c r="D50" s="45"/>
      <c r="E50" s="45"/>
      <c r="F50" s="45"/>
      <c r="G50" s="45"/>
      <c r="H50" s="45"/>
      <c r="I50" s="45"/>
      <c r="J50" s="45"/>
    </row>
    <row r="51" spans="2:10" ht="9" customHeight="1">
      <c r="B51" s="65"/>
      <c r="C51" s="57"/>
      <c r="D51" s="45"/>
      <c r="E51" s="45"/>
      <c r="F51" s="45"/>
      <c r="G51" s="45"/>
      <c r="H51" s="45"/>
      <c r="I51" s="45"/>
      <c r="J51" s="45"/>
    </row>
    <row r="52" spans="2:10" ht="15.75">
      <c r="B52" s="65"/>
      <c r="C52" s="3" t="s">
        <v>202</v>
      </c>
      <c r="D52" s="45"/>
      <c r="E52" s="45"/>
      <c r="F52" s="45"/>
      <c r="G52" s="45"/>
      <c r="H52" s="45"/>
      <c r="I52" s="45"/>
      <c r="J52" s="45"/>
    </row>
    <row r="53" spans="2:10" ht="9" customHeight="1">
      <c r="B53" s="65"/>
      <c r="C53" s="3"/>
      <c r="D53" s="45"/>
      <c r="E53" s="45"/>
      <c r="F53" s="45"/>
      <c r="G53" s="45"/>
      <c r="H53" s="45"/>
      <c r="I53" s="45"/>
      <c r="J53" s="45"/>
    </row>
    <row r="54" spans="2:10" ht="15">
      <c r="B54" s="65"/>
      <c r="C54" s="10" t="s">
        <v>218</v>
      </c>
      <c r="D54" s="45"/>
      <c r="E54" s="45"/>
      <c r="F54" s="45"/>
      <c r="G54" s="45"/>
      <c r="H54" s="45"/>
      <c r="I54" s="45"/>
      <c r="J54" s="45"/>
    </row>
    <row r="55" ht="15">
      <c r="C55" s="10" t="s">
        <v>219</v>
      </c>
    </row>
    <row r="56" ht="15">
      <c r="C56" s="10" t="s">
        <v>220</v>
      </c>
    </row>
    <row r="57" ht="15">
      <c r="C57" s="10" t="s">
        <v>221</v>
      </c>
    </row>
    <row r="58" ht="15">
      <c r="C58" s="10" t="s">
        <v>222</v>
      </c>
    </row>
    <row r="59" ht="6.75" customHeight="1">
      <c r="C59" s="10"/>
    </row>
    <row r="60" ht="15">
      <c r="C60" s="10" t="s">
        <v>223</v>
      </c>
    </row>
    <row r="61" ht="15">
      <c r="C61" s="10" t="s">
        <v>224</v>
      </c>
    </row>
    <row r="62" ht="15">
      <c r="C62" s="10" t="s">
        <v>225</v>
      </c>
    </row>
    <row r="63" ht="9" customHeight="1">
      <c r="C63" s="10"/>
    </row>
    <row r="64" spans="2:3" ht="15.75">
      <c r="B64" s="28"/>
      <c r="C64" s="57"/>
    </row>
    <row r="65" spans="2:3" ht="9" customHeight="1">
      <c r="B65" s="65"/>
      <c r="C65" s="45"/>
    </row>
    <row r="66" spans="2:3" ht="15">
      <c r="B66" s="65"/>
      <c r="C66" s="45"/>
    </row>
    <row r="67" ht="15">
      <c r="C67" s="10" t="s">
        <v>41</v>
      </c>
    </row>
    <row r="68" ht="15">
      <c r="C68" s="10" t="s">
        <v>41</v>
      </c>
    </row>
    <row r="69" ht="15">
      <c r="C69" s="10"/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showOutlineSymbols="0"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3" width="4.6640625" style="1" customWidth="1"/>
    <col min="4" max="4" width="9.6640625" style="1" customWidth="1"/>
    <col min="5" max="6" width="10.6640625" style="1" customWidth="1"/>
    <col min="7" max="7" width="9.6640625" style="1" customWidth="1"/>
    <col min="8" max="8" width="7.6640625" style="1" customWidth="1"/>
    <col min="9" max="10" width="9.6640625" style="1" customWidth="1"/>
    <col min="11" max="11" width="5.6640625" style="1" customWidth="1"/>
    <col min="12" max="12" width="3.6640625" style="1" customWidth="1"/>
    <col min="13" max="16384" width="9.6640625" style="1" customWidth="1"/>
  </cols>
  <sheetData>
    <row r="1" spans="10:11" ht="15.75">
      <c r="J1" s="2" t="s">
        <v>277</v>
      </c>
      <c r="K1" s="56"/>
    </row>
    <row r="2" spans="1:11" ht="15.75">
      <c r="A2" s="56"/>
      <c r="B2" s="3" t="s">
        <v>0</v>
      </c>
      <c r="E2" s="4" t="s">
        <v>189</v>
      </c>
      <c r="K2" s="56"/>
    </row>
    <row r="3" spans="1:11" ht="15.75">
      <c r="A3" s="56"/>
      <c r="B3" s="5" t="s">
        <v>111</v>
      </c>
      <c r="C3" s="6"/>
      <c r="K3" s="45"/>
    </row>
    <row r="4" spans="1:12" ht="13.5" customHeight="1">
      <c r="A4" s="45"/>
      <c r="B4" s="65"/>
      <c r="C4" s="45"/>
      <c r="D4" s="45"/>
      <c r="E4" s="45"/>
      <c r="F4" s="45"/>
      <c r="G4" s="45"/>
      <c r="H4" s="45"/>
      <c r="I4" s="45"/>
      <c r="J4" s="45"/>
      <c r="K4" s="45"/>
      <c r="L4" s="58"/>
    </row>
    <row r="5" spans="2:3" ht="12.75" customHeight="1">
      <c r="B5" s="28">
        <v>24</v>
      </c>
      <c r="C5" s="57" t="s">
        <v>238</v>
      </c>
    </row>
    <row r="6" spans="2:3" ht="9" customHeight="1">
      <c r="B6" s="65"/>
      <c r="C6" s="45"/>
    </row>
    <row r="7" spans="2:3" ht="12.75" customHeight="1">
      <c r="B7" s="65"/>
      <c r="C7" s="45" t="s">
        <v>239</v>
      </c>
    </row>
    <row r="8" ht="12.75" customHeight="1"/>
    <row r="9" spans="2:10" ht="15.75">
      <c r="B9" s="28">
        <v>25</v>
      </c>
      <c r="C9" s="57" t="s">
        <v>240</v>
      </c>
      <c r="D9" s="56"/>
      <c r="E9" s="56"/>
      <c r="F9" s="56"/>
      <c r="G9" s="56"/>
      <c r="H9" s="56"/>
      <c r="I9" s="56"/>
      <c r="J9" s="56"/>
    </row>
    <row r="10" spans="2:10" ht="47.25">
      <c r="B10" s="28"/>
      <c r="C10" s="57" t="s">
        <v>41</v>
      </c>
      <c r="D10" s="56"/>
      <c r="E10" s="56"/>
      <c r="F10" s="56"/>
      <c r="G10" s="56"/>
      <c r="H10" s="56"/>
      <c r="I10" s="88" t="s">
        <v>274</v>
      </c>
      <c r="J10" s="56"/>
    </row>
    <row r="11" spans="2:10" ht="15.75">
      <c r="B11" s="28"/>
      <c r="C11" s="60"/>
      <c r="D11" s="56"/>
      <c r="E11" s="56"/>
      <c r="F11" s="56"/>
      <c r="G11" s="56"/>
      <c r="H11" s="56"/>
      <c r="I11" s="28" t="s">
        <v>106</v>
      </c>
      <c r="J11" s="56"/>
    </row>
    <row r="12" spans="2:10" ht="15.75">
      <c r="B12" s="28"/>
      <c r="C12" s="2" t="s">
        <v>241</v>
      </c>
      <c r="D12" s="56"/>
      <c r="E12" s="56"/>
      <c r="F12" s="56"/>
      <c r="G12" s="56"/>
      <c r="H12" s="56"/>
      <c r="I12" s="56"/>
      <c r="J12" s="56"/>
    </row>
    <row r="13" spans="2:10" ht="15.75">
      <c r="B13" s="28"/>
      <c r="C13" s="10" t="s">
        <v>41</v>
      </c>
      <c r="D13" s="56"/>
      <c r="E13" s="56"/>
      <c r="F13" s="56"/>
      <c r="G13" s="56"/>
      <c r="H13" s="56"/>
      <c r="I13" s="56"/>
      <c r="J13" s="56"/>
    </row>
    <row r="14" spans="2:10" ht="15.75">
      <c r="B14" s="28"/>
      <c r="C14" s="10" t="s">
        <v>242</v>
      </c>
      <c r="D14" s="56"/>
      <c r="E14" s="56"/>
      <c r="F14" s="56"/>
      <c r="G14" s="56"/>
      <c r="H14" s="56"/>
      <c r="I14" s="45">
        <v>5272</v>
      </c>
      <c r="J14" s="56"/>
    </row>
    <row r="15" spans="2:10" ht="15.75">
      <c r="B15" s="28"/>
      <c r="C15" s="10" t="s">
        <v>41</v>
      </c>
      <c r="D15" s="56"/>
      <c r="E15" s="56"/>
      <c r="F15" s="56"/>
      <c r="G15" s="56"/>
      <c r="H15" s="56"/>
      <c r="I15" s="89"/>
      <c r="J15" s="56"/>
    </row>
    <row r="16" spans="2:10" ht="15.75">
      <c r="B16" s="28"/>
      <c r="C16" s="45" t="s">
        <v>243</v>
      </c>
      <c r="D16" s="56"/>
      <c r="E16" s="56"/>
      <c r="F16" s="56"/>
      <c r="G16" s="56"/>
      <c r="H16" s="56"/>
      <c r="I16" s="45">
        <v>87069</v>
      </c>
      <c r="J16" s="56"/>
    </row>
    <row r="17" spans="3:9" ht="15">
      <c r="C17" s="10" t="s">
        <v>244</v>
      </c>
      <c r="I17" s="21">
        <v>18</v>
      </c>
    </row>
    <row r="18" spans="3:9" ht="15">
      <c r="C18" s="10" t="s">
        <v>245</v>
      </c>
      <c r="I18" s="21">
        <v>0</v>
      </c>
    </row>
    <row r="19" spans="3:9" ht="15">
      <c r="C19" s="10" t="s">
        <v>246</v>
      </c>
      <c r="I19" s="90">
        <f>SUM(I16:I18)</f>
        <v>87087</v>
      </c>
    </row>
    <row r="20" ht="15">
      <c r="I20" s="23"/>
    </row>
    <row r="21" spans="3:9" ht="15.75">
      <c r="C21" s="10" t="s">
        <v>247</v>
      </c>
      <c r="I21" s="91">
        <f>I14/I19*100</f>
        <v>6.053716398543985</v>
      </c>
    </row>
    <row r="22" spans="3:9" ht="15">
      <c r="C22" s="10" t="s">
        <v>41</v>
      </c>
      <c r="I22" s="92"/>
    </row>
    <row r="23" spans="3:9" ht="15.75">
      <c r="C23" s="2" t="s">
        <v>248</v>
      </c>
      <c r="D23" s="56"/>
      <c r="E23" s="56"/>
      <c r="F23" s="56"/>
      <c r="G23" s="56"/>
      <c r="H23" s="56"/>
      <c r="I23" s="56"/>
    </row>
    <row r="24" spans="3:9" ht="15.75">
      <c r="C24" s="10" t="s">
        <v>41</v>
      </c>
      <c r="D24" s="56"/>
      <c r="E24" s="56"/>
      <c r="F24" s="56"/>
      <c r="G24" s="56"/>
      <c r="H24" s="56"/>
      <c r="I24" s="56"/>
    </row>
    <row r="25" spans="3:9" ht="15.75">
      <c r="C25" s="10" t="s">
        <v>242</v>
      </c>
      <c r="D25" s="56"/>
      <c r="E25" s="56"/>
      <c r="F25" s="56"/>
      <c r="G25" s="56"/>
      <c r="H25" s="56"/>
      <c r="I25" s="45">
        <f>I14</f>
        <v>5272</v>
      </c>
    </row>
    <row r="26" spans="3:9" ht="15.75">
      <c r="C26" s="10" t="s">
        <v>41</v>
      </c>
      <c r="D26" s="56"/>
      <c r="E26" s="56"/>
      <c r="F26" s="56"/>
      <c r="G26" s="56"/>
      <c r="H26" s="56"/>
      <c r="I26" s="89"/>
    </row>
    <row r="27" spans="3:9" ht="15.75">
      <c r="C27" s="45" t="s">
        <v>249</v>
      </c>
      <c r="D27" s="56"/>
      <c r="E27" s="56"/>
      <c r="F27" s="56"/>
      <c r="G27" s="56"/>
      <c r="H27" s="56"/>
      <c r="I27" s="45">
        <f>I19</f>
        <v>87087</v>
      </c>
    </row>
    <row r="28" spans="3:9" ht="15">
      <c r="C28" s="10" t="s">
        <v>250</v>
      </c>
      <c r="I28" s="1">
        <v>542</v>
      </c>
    </row>
    <row r="29" spans="3:9" ht="15">
      <c r="C29" s="10" t="s">
        <v>251</v>
      </c>
      <c r="I29" s="90">
        <f>SUM(I27:I28)</f>
        <v>87629</v>
      </c>
    </row>
    <row r="30" ht="15">
      <c r="I30" s="23"/>
    </row>
    <row r="31" spans="3:9" ht="15.75">
      <c r="C31" s="10" t="s">
        <v>252</v>
      </c>
      <c r="I31" s="91">
        <f>I25/I29*100</f>
        <v>6.016273151582239</v>
      </c>
    </row>
    <row r="32" spans="3:9" ht="15">
      <c r="C32" s="10" t="s">
        <v>41</v>
      </c>
      <c r="I32" s="92"/>
    </row>
    <row r="34" spans="2:3" ht="15.75">
      <c r="B34" s="7">
        <v>26</v>
      </c>
      <c r="C34" s="2" t="s">
        <v>253</v>
      </c>
    </row>
    <row r="35" ht="15.75">
      <c r="I35" s="2" t="s">
        <v>275</v>
      </c>
    </row>
    <row r="36" ht="15">
      <c r="I36" s="93" t="s">
        <v>55</v>
      </c>
    </row>
    <row r="37" ht="15">
      <c r="C37" s="1" t="s">
        <v>254</v>
      </c>
    </row>
    <row r="38" spans="4:9" ht="15.75">
      <c r="D38" s="1" t="s">
        <v>267</v>
      </c>
      <c r="I38" s="94">
        <v>1051</v>
      </c>
    </row>
    <row r="40" spans="2:3" ht="15.75">
      <c r="B40" s="7">
        <v>27</v>
      </c>
      <c r="C40" s="2" t="s">
        <v>255</v>
      </c>
    </row>
    <row r="41" ht="15">
      <c r="C41" s="10" t="s">
        <v>256</v>
      </c>
    </row>
    <row r="42" ht="15">
      <c r="C42" s="10" t="s">
        <v>257</v>
      </c>
    </row>
    <row r="43" ht="15">
      <c r="C43" s="10" t="s">
        <v>258</v>
      </c>
    </row>
    <row r="44" spans="7:8" ht="15">
      <c r="G44" s="95" t="s">
        <v>270</v>
      </c>
      <c r="H44" s="95"/>
    </row>
    <row r="45" spans="6:8" ht="15">
      <c r="F45" s="1" t="s">
        <v>268</v>
      </c>
      <c r="G45" s="95" t="s">
        <v>271</v>
      </c>
      <c r="H45" s="95"/>
    </row>
    <row r="46" spans="6:9" ht="15">
      <c r="F46" s="25" t="s">
        <v>269</v>
      </c>
      <c r="G46" s="96" t="s">
        <v>272</v>
      </c>
      <c r="H46" s="25" t="s">
        <v>273</v>
      </c>
      <c r="I46" s="25" t="s">
        <v>276</v>
      </c>
    </row>
    <row r="47" ht="15">
      <c r="C47" s="25" t="s">
        <v>259</v>
      </c>
    </row>
    <row r="48" ht="15">
      <c r="C48" s="25" t="s">
        <v>260</v>
      </c>
    </row>
    <row r="49" spans="3:9" ht="15">
      <c r="C49" s="10" t="s">
        <v>261</v>
      </c>
      <c r="F49" s="97">
        <v>1588</v>
      </c>
      <c r="G49" s="97">
        <v>-3</v>
      </c>
      <c r="H49" s="97"/>
      <c r="I49" s="97">
        <f>F49+G49</f>
        <v>1585</v>
      </c>
    </row>
    <row r="50" spans="3:9" ht="15">
      <c r="C50" s="10" t="s">
        <v>262</v>
      </c>
      <c r="F50" s="97">
        <v>2941</v>
      </c>
      <c r="G50" s="97">
        <v>3</v>
      </c>
      <c r="H50" s="97" t="s">
        <v>41</v>
      </c>
      <c r="I50" s="97">
        <f>SUM(F50:H50)</f>
        <v>2944</v>
      </c>
    </row>
    <row r="51" spans="6:9" ht="15">
      <c r="F51" s="15"/>
      <c r="G51" s="15"/>
      <c r="H51" s="15"/>
      <c r="I51" s="15"/>
    </row>
    <row r="52" spans="3:9" ht="15">
      <c r="C52" s="25" t="s">
        <v>263</v>
      </c>
      <c r="F52" s="15"/>
      <c r="G52" s="15"/>
      <c r="H52" s="15"/>
      <c r="I52" s="15"/>
    </row>
    <row r="53" spans="3:9" ht="15">
      <c r="C53" s="25" t="s">
        <v>264</v>
      </c>
      <c r="F53" s="15"/>
      <c r="G53" s="15"/>
      <c r="H53" s="15"/>
      <c r="I53" s="15"/>
    </row>
    <row r="54" spans="3:9" ht="15">
      <c r="C54" s="10" t="s">
        <v>265</v>
      </c>
      <c r="F54" s="97">
        <v>2143</v>
      </c>
      <c r="G54" s="97">
        <f>-908-9</f>
        <v>-917</v>
      </c>
      <c r="H54" s="97" t="s">
        <v>41</v>
      </c>
      <c r="I54" s="97">
        <f>F54+G54</f>
        <v>1226</v>
      </c>
    </row>
    <row r="55" spans="3:9" ht="15">
      <c r="C55" s="10" t="s">
        <v>266</v>
      </c>
      <c r="F55" s="97">
        <v>45340</v>
      </c>
      <c r="G55" s="97">
        <f>309+3</f>
        <v>312</v>
      </c>
      <c r="H55" s="97">
        <v>-323</v>
      </c>
      <c r="I55" s="97">
        <f>F55+G55+H55</f>
        <v>45329</v>
      </c>
    </row>
  </sheetData>
  <printOptions horizontalCentered="1"/>
  <pageMargins left="0.55" right="0.4777777777777778" top="0.45" bottom="0.2777777777777778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